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170325 КС 1\"/>
    </mc:Choice>
  </mc:AlternateContent>
  <xr:revisionPtr revIDLastSave="0" documentId="13_ncr:1_{152F8AE3-E6CE-4885-9615-D9267CD0FDD9}" xr6:coauthVersionLast="47" xr6:coauthVersionMax="47" xr10:uidLastSave="{00000000-0000-0000-0000-000000000000}"/>
  <bookViews>
    <workbookView xWindow="-110" yWindow="-110" windowWidth="25820" windowHeight="14020" tabRatio="750" xr2:uid="{00000000-000D-0000-FFFF-FFFF00000000}"/>
  </bookViews>
  <sheets>
    <sheet name="РВ" sheetId="2" r:id="rId1"/>
  </sheets>
  <definedNames>
    <definedName name="Excel_BuiltIn_Print_Titles_1">#REF!</definedName>
    <definedName name="_xlnm.Print_Area" localSheetId="0">РВ!$A$1:$H$106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2" l="1"/>
  <c r="D74" i="2"/>
  <c r="D73" i="2"/>
  <c r="D83" i="2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7" i="2" l="1"/>
  <c r="A38" i="2" s="1"/>
  <c r="A39" i="2" s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l="1"/>
  <c r="A57" i="2" l="1"/>
  <c r="A58" i="2" s="1"/>
  <c r="A60" i="2" s="1"/>
  <c r="A61" i="2" s="1"/>
  <c r="A63" i="2" s="1"/>
  <c r="A65" i="2" l="1"/>
  <c r="A66" i="2" s="1"/>
  <c r="A68" i="2" s="1"/>
  <c r="A69" i="2" s="1"/>
  <c r="A70" i="2" s="1"/>
  <c r="A72" i="2" s="1"/>
  <c r="A73" i="2" s="1"/>
  <c r="A74" i="2" s="1"/>
  <c r="A75" i="2" s="1"/>
  <c r="A76" i="2" s="1"/>
  <c r="A77" i="2" s="1"/>
  <c r="A78" i="2" s="1"/>
  <c r="A79" i="2" l="1"/>
  <c r="A80" i="2" s="1"/>
  <c r="A81" i="2" s="1"/>
  <c r="A83" i="2" s="1"/>
  <c r="A84" i="2" s="1"/>
  <c r="A85" i="2" s="1"/>
  <c r="A86" i="2" s="1"/>
  <c r="A88" i="2" l="1"/>
  <c r="A89" i="2" s="1"/>
  <c r="A90" i="2" s="1"/>
  <c r="A91" i="2" l="1"/>
  <c r="A93" i="2" s="1"/>
  <c r="A94" i="2" s="1"/>
  <c r="A95" i="2" s="1"/>
  <c r="A96" i="2" s="1"/>
  <c r="A98" i="2" s="1"/>
</calcChain>
</file>

<file path=xl/sharedStrings.xml><?xml version="1.0" encoding="utf-8"?>
<sst xmlns="http://schemas.openxmlformats.org/spreadsheetml/2006/main" count="266" uniqueCount="127">
  <si>
    <t>м3</t>
  </si>
  <si>
    <t>м2</t>
  </si>
  <si>
    <t>№ п/п</t>
  </si>
  <si>
    <t>шт</t>
  </si>
  <si>
    <t xml:space="preserve">Ведомость поставки материалов и оборудования к техническому заданию </t>
  </si>
  <si>
    <t>на участие в тендере по объекту капитального строительства:</t>
  </si>
  <si>
    <t>Наименование материалов/оборудования</t>
  </si>
  <si>
    <t>ед.изм</t>
  </si>
  <si>
    <t>Кол-во ВСЕГО</t>
  </si>
  <si>
    <t>Приобретение материалов/оборудования</t>
  </si>
  <si>
    <t>Наличие на складе Заказчика (кол-во)</t>
  </si>
  <si>
    <t>Сроки поставки (число/месяц/год)</t>
  </si>
  <si>
    <t>Заказчиком (кол-во)</t>
  </si>
  <si>
    <t>Подрядчиком (кол-во)</t>
  </si>
  <si>
    <t>1.</t>
  </si>
  <si>
    <t>2.</t>
  </si>
  <si>
    <t>3.</t>
  </si>
  <si>
    <t>4.</t>
  </si>
  <si>
    <t>5.</t>
  </si>
  <si>
    <t>6.</t>
  </si>
  <si>
    <t>7.</t>
  </si>
  <si>
    <t>8.</t>
  </si>
  <si>
    <t>V</t>
  </si>
  <si>
    <t>Плиты ПДН 6*2*0,14</t>
  </si>
  <si>
    <t>ПГС</t>
  </si>
  <si>
    <t>кг</t>
  </si>
  <si>
    <t>к договору №_______ от________</t>
  </si>
  <si>
    <t>Согласовано:</t>
  </si>
  <si>
    <t xml:space="preserve">Заместитель </t>
  </si>
  <si>
    <t>генерального директора-</t>
  </si>
  <si>
    <t xml:space="preserve"> АО «КОМНЕДРА»</t>
  </si>
  <si>
    <t>Главный инженер</t>
  </si>
  <si>
    <t>______________ А.В. Головашкин</t>
  </si>
  <si>
    <t>____________________Ю.А. Денисов</t>
  </si>
  <si>
    <t>Генеральный директор</t>
  </si>
  <si>
    <t xml:space="preserve">            Утверждаю:</t>
  </si>
  <si>
    <t>Примечание: _________________________________________________________________________</t>
  </si>
  <si>
    <t>Исполнитель:</t>
  </si>
  <si>
    <t>В.В. Каргалин</t>
  </si>
  <si>
    <t>СОГЛАСОВАНО:</t>
  </si>
  <si>
    <t>Начальник службы КС</t>
  </si>
  <si>
    <t>С.И. Асланов</t>
  </si>
  <si>
    <t>шт/кг</t>
  </si>
  <si>
    <t>2/435</t>
  </si>
  <si>
    <t>Бандаж Б1.5.20</t>
  </si>
  <si>
    <t>Уголок разм.50х50х5, дл.500мм</t>
  </si>
  <si>
    <t>Болт М10х25, массой 0,015кг</t>
  </si>
  <si>
    <t>Гайка М10, массой 0,011 кг</t>
  </si>
  <si>
    <t>Шайба плосковыпуклая Ш1, массой 0,03 кг</t>
  </si>
  <si>
    <t>Болт М12х150, массой 0,15кг</t>
  </si>
  <si>
    <t>Гайка М12, массой 0,011 кг</t>
  </si>
  <si>
    <t>Шайба плосковыпуклая Ш2, массой 0,06 кг</t>
  </si>
  <si>
    <t>1/18,5</t>
  </si>
  <si>
    <t>2/3,78</t>
  </si>
  <si>
    <t>4/0,06</t>
  </si>
  <si>
    <t>4/0,044</t>
  </si>
  <si>
    <t>4/0,12</t>
  </si>
  <si>
    <t>2/0,3</t>
  </si>
  <si>
    <t>2/0,022</t>
  </si>
  <si>
    <t>4/0,24</t>
  </si>
  <si>
    <t>Цемент М150 - 20%</t>
  </si>
  <si>
    <t>Грунт глина – 80%</t>
  </si>
  <si>
    <t>Геотекстиль</t>
  </si>
  <si>
    <t>Объемная георешетка толщ. 20см</t>
  </si>
  <si>
    <t>Щебень М600, фр.40-70мм</t>
  </si>
  <si>
    <t xml:space="preserve">Щебень М800 фр.10-20 </t>
  </si>
  <si>
    <t>2/2822,4</t>
  </si>
  <si>
    <t>Бандаж Б2.15.35</t>
  </si>
  <si>
    <t>1/136,8</t>
  </si>
  <si>
    <t>Уголок разм.50х50х5, дл.800мм</t>
  </si>
  <si>
    <t>4/12,08</t>
  </si>
  <si>
    <t>16/0,24</t>
  </si>
  <si>
    <t>16/0,176</t>
  </si>
  <si>
    <t>6/0,18</t>
  </si>
  <si>
    <t>6/0,9</t>
  </si>
  <si>
    <t>12/0,132</t>
  </si>
  <si>
    <t>408/25</t>
  </si>
  <si>
    <t>Песок мелкий, сухоройный, для отсыпки земляно-го полотна автодороги с учетом Купл=1,05 и потерь при транспор-тировке к месту отсыпки 1 %  группа грунтов 1</t>
  </si>
  <si>
    <t>Почвенно-растительным грунтом толщ.0,15м</t>
  </si>
  <si>
    <t>Песок мелкий ГОСТ 8736-2014 толщ.0,29м</t>
  </si>
  <si>
    <t>Дорожные знаки из тонколистовой стали по ГОСТ Р 52290-2004</t>
  </si>
  <si>
    <t xml:space="preserve">Труба диаметром 89х4 мм </t>
  </si>
  <si>
    <t>тн</t>
  </si>
  <si>
    <t>Сигнальные столбики из пластмассовых труб со световозвращающей пленкой C2 по ГОСТ Р 50970-2011</t>
  </si>
  <si>
    <t>Труба 200х5,5 ГОСТ10704-91 Вст3сп ГОСТ 10705-80*</t>
  </si>
  <si>
    <t xml:space="preserve">Антикорозийная защита футляра </t>
  </si>
  <si>
    <t>Растворитель Уайт-спирит</t>
  </si>
  <si>
    <t>Грунтовка битумно-полимерная "ТранскорГаз" ТУ 5775-005-32989231-2010      (0,162 кг на 1п.м.)</t>
  </si>
  <si>
    <t xml:space="preserve">Полимерно-битумная лента ЛИТКОР-З по ТУ 2245-001-48312016-01 в 2 слоя  (3,69 кг на 1п.м.) 
</t>
  </si>
  <si>
    <t>Обертка защитная полиэтиленовая «Полилен-ОБ» 40-ОБ-63 по ТУ 2245-004-1297859-99 в 1 слой  (0,64 кг на 1п.м.)</t>
  </si>
  <si>
    <t>Лист Б-12 ГОСТ19903-15 Ст-3сп3-св ГОСТ 14637-89</t>
  </si>
  <si>
    <t>Уголок 100х100х8 ГОСТ8509-05 Ст-3сп3 ГОСТ 14637-89</t>
  </si>
  <si>
    <t>Полоса 2х20 ГОСТ6009-74 Ст3сп ГОСТ 14637-89</t>
  </si>
  <si>
    <t>Болт М30х75,58, ГОСТ 7798-70</t>
  </si>
  <si>
    <t>32/0,52</t>
  </si>
  <si>
    <t>Гайка М30, ГОСТ 9064-75</t>
  </si>
  <si>
    <t>32/0,12</t>
  </si>
  <si>
    <t>Шайба А30, ГОСТ 11371-78</t>
  </si>
  <si>
    <t>32/0,22</t>
  </si>
  <si>
    <t>Кольца опорно направляющие ОНК114</t>
  </si>
  <si>
    <t>Манжета гирметизирующая МГ 114х200А типII</t>
  </si>
  <si>
    <t>Укнрытие защитное для манжет гирметизирующих в комплекти с стяжными хомутами УЗМГ 114х200</t>
  </si>
  <si>
    <t>Труба металлическая ø1420х16мм ГОСТ 10704-91 09Г2С ГОСТ 19281-2014</t>
  </si>
  <si>
    <t xml:space="preserve">Цемент М150 </t>
  </si>
  <si>
    <t>Эмаль ЭП-1155   (расход 0,2 кг/м²)</t>
  </si>
  <si>
    <t>Щебень М800 40-70мм,</t>
  </si>
  <si>
    <t>Щебень М800, фр.10-20мм</t>
  </si>
  <si>
    <t xml:space="preserve">Площадка концевых сооружений </t>
  </si>
  <si>
    <t>«___»_________________2025 г.</t>
  </si>
  <si>
    <t xml:space="preserve"> «___»______________ 2025 г.</t>
  </si>
  <si>
    <t>1. Устройство водопропускной трубы на ПК0+19 ø500 мм</t>
  </si>
  <si>
    <t>Песок  группа грунтов I</t>
  </si>
  <si>
    <t>2. Укрепительные работы</t>
  </si>
  <si>
    <r>
      <t xml:space="preserve">3. Устройство водопропускной трубы на ПК2+24     </t>
    </r>
    <r>
      <rPr>
        <b/>
        <sz val="14"/>
        <color theme="1"/>
        <rFont val="Times New Roman"/>
        <family val="1"/>
        <charset val="204"/>
      </rPr>
      <t>ø</t>
    </r>
    <r>
      <rPr>
        <b/>
        <i/>
        <sz val="14"/>
        <color theme="1"/>
        <rFont val="Times New Roman"/>
        <family val="1"/>
        <charset val="204"/>
      </rPr>
      <t>1500 мм</t>
    </r>
  </si>
  <si>
    <t>4. Укрепительные работы</t>
  </si>
  <si>
    <t>5. Земляные работы</t>
  </si>
  <si>
    <t>6. Дорожная одежда переходного типа</t>
  </si>
  <si>
    <t>7. Дорожная одежда на переходе через существующий водовод на ПК1+93</t>
  </si>
  <si>
    <t>8. Обустройство дороги</t>
  </si>
  <si>
    <t>9. Устройство защитного разрезного футляра</t>
  </si>
  <si>
    <r>
      <t>10. Устройство водопропускной трубы в русло ручья</t>
    </r>
    <r>
      <rPr>
        <b/>
        <sz val="14"/>
        <color theme="1"/>
        <rFont val="Calibri"/>
        <family val="2"/>
        <charset val="204"/>
      </rPr>
      <t>ø</t>
    </r>
    <r>
      <rPr>
        <b/>
        <i/>
        <sz val="11.75"/>
        <color theme="1"/>
        <rFont val="Times New Roman"/>
        <family val="1"/>
        <charset val="204"/>
      </rPr>
      <t>1420мм</t>
    </r>
  </si>
  <si>
    <t>11. Укрепительные работы</t>
  </si>
  <si>
    <t>Труба металлическая гофрированная  ST-Е15.35L, L=9,0м</t>
  </si>
  <si>
    <t>Труба металлическая гофрированная ST-М5.20L, L=7,5м</t>
  </si>
  <si>
    <t>"Концевые сооружения нефтепровода от УПСВ Восточно-Рогозинского
месторождения до УПН ООО "Енисей. Автодорога к площадке. Инженерная подготовка."</t>
  </si>
  <si>
    <t>Автодорога к площадке</t>
  </si>
  <si>
    <t xml:space="preserve">                       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</si>
</sst>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&quot;р. &quot;;\-#,##0.00&quot;р. &quot;;&quot; -&quot;#&quot;р. &quot;;@\ "/>
    <numFmt numFmtId="165" formatCode="0.000"/>
    <numFmt numFmtId="166" formatCode="0.0"/>
  </numFmts>
  <fonts count="42" x14ac:knownFonts="1"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i/>
      <sz val="14"/>
      <name val="Times New Roman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u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 Cyr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 Cyr"/>
      <charset val="204"/>
    </font>
    <font>
      <sz val="12"/>
      <name val="Arial Cyr"/>
      <charset val="204"/>
    </font>
    <font>
      <b/>
      <sz val="14"/>
      <color theme="1"/>
      <name val="Calibri"/>
      <family val="2"/>
      <charset val="204"/>
    </font>
    <font>
      <b/>
      <i/>
      <sz val="11.75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theme="0"/>
        <bgColor rgb="FFEBF1DE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BF1D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5" applyNumberFormat="0" applyAlignment="0" applyProtection="0"/>
    <xf numFmtId="0" fontId="9" fillId="27" borderId="6" applyNumberFormat="0" applyAlignment="0" applyProtection="0"/>
    <xf numFmtId="0" fontId="10" fillId="27" borderId="5" applyNumberFormat="0" applyAlignment="0" applyProtection="0"/>
    <xf numFmtId="164" fontId="1" fillId="0" borderId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28" borderId="11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1" borderId="12" applyNumberFormat="0" applyFon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31" fillId="0" borderId="0"/>
  </cellStyleXfs>
  <cellXfs count="103">
    <xf numFmtId="0" fontId="1" fillId="0" borderId="0" xfId="0" applyFont="1"/>
    <xf numFmtId="0" fontId="0" fillId="0" borderId="0" xfId="0" applyFont="1" applyFill="1" applyAlignment="1">
      <alignment vertical="center"/>
    </xf>
    <xf numFmtId="0" fontId="2" fillId="33" borderId="0" xfId="0" applyFont="1" applyFill="1" applyAlignment="1">
      <alignment vertical="top"/>
    </xf>
    <xf numFmtId="0" fontId="26" fillId="33" borderId="0" xfId="0" applyFont="1" applyFill="1" applyAlignment="1">
      <alignment wrapText="1"/>
    </xf>
    <xf numFmtId="0" fontId="27" fillId="0" borderId="0" xfId="0" applyFont="1" applyFill="1"/>
    <xf numFmtId="0" fontId="28" fillId="33" borderId="0" xfId="43" applyFont="1" applyFill="1" applyBorder="1" applyAlignment="1">
      <alignment horizontal="center"/>
    </xf>
    <xf numFmtId="49" fontId="28" fillId="33" borderId="0" xfId="43" applyNumberFormat="1" applyFont="1" applyFill="1" applyBorder="1" applyAlignment="1">
      <alignment horizontal="center"/>
    </xf>
    <xf numFmtId="0" fontId="27" fillId="33" borderId="0" xfId="0" applyFont="1" applyFill="1"/>
    <xf numFmtId="0" fontId="4" fillId="0" borderId="0" xfId="43" applyFont="1" applyFill="1"/>
    <xf numFmtId="0" fontId="27" fillId="33" borderId="1" xfId="0" applyFont="1" applyFill="1" applyBorder="1" applyAlignment="1">
      <alignment horizontal="center" vertical="center" wrapText="1"/>
    </xf>
    <xf numFmtId="0" fontId="27" fillId="33" borderId="1" xfId="43" applyFont="1" applyFill="1" applyBorder="1" applyAlignment="1">
      <alignment horizontal="center" vertical="top" wrapText="1"/>
    </xf>
    <xf numFmtId="49" fontId="27" fillId="33" borderId="1" xfId="43" applyNumberFormat="1" applyFont="1" applyFill="1" applyBorder="1" applyAlignment="1">
      <alignment horizontal="center" vertical="top" wrapText="1"/>
    </xf>
    <xf numFmtId="0" fontId="27" fillId="33" borderId="2" xfId="43" applyFont="1" applyFill="1" applyBorder="1" applyAlignment="1">
      <alignment horizontal="center" vertical="top" wrapText="1"/>
    </xf>
    <xf numFmtId="0" fontId="4" fillId="33" borderId="1" xfId="43" applyFont="1" applyFill="1" applyBorder="1" applyAlignment="1">
      <alignment horizontal="center"/>
    </xf>
    <xf numFmtId="49" fontId="27" fillId="33" borderId="0" xfId="0" applyNumberFormat="1" applyFont="1" applyFill="1"/>
    <xf numFmtId="0" fontId="27" fillId="33" borderId="23" xfId="43" applyFont="1" applyFill="1" applyBorder="1" applyAlignment="1">
      <alignment horizontal="center" vertical="top" wrapText="1"/>
    </xf>
    <xf numFmtId="0" fontId="4" fillId="33" borderId="22" xfId="43" applyFont="1" applyFill="1" applyBorder="1" applyAlignment="1">
      <alignment horizontal="center"/>
    </xf>
    <xf numFmtId="0" fontId="30" fillId="33" borderId="0" xfId="0" applyFont="1" applyFill="1" applyBorder="1"/>
    <xf numFmtId="0" fontId="29" fillId="33" borderId="0" xfId="0" applyFont="1" applyFill="1" applyBorder="1"/>
    <xf numFmtId="0" fontId="24" fillId="33" borderId="0" xfId="0" applyFont="1" applyFill="1" applyBorder="1"/>
    <xf numFmtId="0" fontId="5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horizontal="left"/>
    </xf>
    <xf numFmtId="0" fontId="30" fillId="33" borderId="0" xfId="0" applyFont="1" applyFill="1" applyBorder="1" applyAlignment="1"/>
    <xf numFmtId="0" fontId="5" fillId="33" borderId="0" xfId="0" applyFont="1" applyFill="1" applyBorder="1" applyAlignment="1">
      <alignment horizontal="right" vertical="center"/>
    </xf>
    <xf numFmtId="0" fontId="4" fillId="35" borderId="0" xfId="0" applyFont="1" applyFill="1" applyBorder="1" applyAlignment="1">
      <alignment horizontal="center" vertical="center" wrapText="1"/>
    </xf>
    <xf numFmtId="0" fontId="4" fillId="34" borderId="0" xfId="0" applyFont="1" applyFill="1" applyBorder="1" applyAlignment="1">
      <alignment horizontal="center" vertical="center" wrapText="1"/>
    </xf>
    <xf numFmtId="0" fontId="4" fillId="34" borderId="0" xfId="0" applyFont="1" applyFill="1" applyAlignment="1">
      <alignment vertical="center" wrapText="1"/>
    </xf>
    <xf numFmtId="4" fontId="27" fillId="34" borderId="0" xfId="0" applyNumberFormat="1" applyFont="1" applyFill="1" applyBorder="1" applyAlignment="1">
      <alignment horizontal="left" wrapText="1"/>
    </xf>
    <xf numFmtId="0" fontId="4" fillId="35" borderId="0" xfId="0" applyFont="1" applyFill="1" applyAlignment="1">
      <alignment horizontal="center" vertical="center" wrapText="1"/>
    </xf>
    <xf numFmtId="0" fontId="4" fillId="34" borderId="0" xfId="0" applyFont="1" applyFill="1" applyAlignment="1">
      <alignment horizontal="center" vertical="center" wrapText="1"/>
    </xf>
    <xf numFmtId="0" fontId="3" fillId="34" borderId="0" xfId="44" applyFont="1" applyFill="1"/>
    <xf numFmtId="0" fontId="31" fillId="34" borderId="0" xfId="44" applyFont="1" applyFill="1"/>
    <xf numFmtId="0" fontId="31" fillId="34" borderId="14" xfId="44" applyFont="1" applyFill="1" applyBorder="1" applyAlignment="1">
      <alignment vertical="center"/>
    </xf>
    <xf numFmtId="0" fontId="31" fillId="35" borderId="14" xfId="44" applyFont="1" applyFill="1" applyBorder="1" applyAlignment="1">
      <alignment horizontal="center" vertical="center"/>
    </xf>
    <xf numFmtId="0" fontId="24" fillId="34" borderId="0" xfId="44" applyFont="1" applyFill="1" applyAlignment="1">
      <alignment horizontal="left"/>
    </xf>
    <xf numFmtId="0" fontId="32" fillId="34" borderId="0" xfId="0" applyFont="1" applyFill="1" applyAlignment="1">
      <alignment horizontal="center" vertical="center"/>
    </xf>
    <xf numFmtId="0" fontId="31" fillId="34" borderId="0" xfId="44" applyFont="1" applyFill="1" applyBorder="1" applyAlignment="1">
      <alignment vertical="center"/>
    </xf>
    <xf numFmtId="0" fontId="31" fillId="35" borderId="0" xfId="44" applyFont="1" applyFill="1" applyBorder="1" applyAlignment="1">
      <alignment horizontal="center" vertical="center"/>
    </xf>
    <xf numFmtId="0" fontId="33" fillId="34" borderId="0" xfId="0" applyFont="1" applyFill="1" applyBorder="1"/>
    <xf numFmtId="0" fontId="24" fillId="34" borderId="0" xfId="0" applyFont="1" applyFill="1" applyBorder="1"/>
    <xf numFmtId="0" fontId="24" fillId="34" borderId="0" xfId="0" applyFont="1" applyFill="1" applyBorder="1" applyAlignment="1">
      <alignment vertical="center"/>
    </xf>
    <xf numFmtId="0" fontId="24" fillId="35" borderId="0" xfId="0" applyFont="1" applyFill="1" applyBorder="1" applyAlignment="1">
      <alignment horizontal="center" vertical="center"/>
    </xf>
    <xf numFmtId="0" fontId="0" fillId="34" borderId="0" xfId="0" applyFont="1" applyFill="1" applyBorder="1" applyAlignment="1">
      <alignment horizontal="center" vertical="center"/>
    </xf>
    <xf numFmtId="0" fontId="3" fillId="34" borderId="0" xfId="0" applyFont="1" applyFill="1" applyBorder="1"/>
    <xf numFmtId="0" fontId="24" fillId="34" borderId="14" xfId="0" applyFont="1" applyFill="1" applyBorder="1" applyAlignment="1">
      <alignment vertical="center"/>
    </xf>
    <xf numFmtId="0" fontId="24" fillId="35" borderId="14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left"/>
    </xf>
    <xf numFmtId="0" fontId="3" fillId="34" borderId="0" xfId="0" applyFont="1" applyFill="1" applyBorder="1" applyAlignment="1">
      <alignment vertical="center"/>
    </xf>
    <xf numFmtId="0" fontId="24" fillId="38" borderId="0" xfId="0" applyFont="1" applyFill="1" applyAlignment="1">
      <alignment vertical="center"/>
    </xf>
    <xf numFmtId="0" fontId="0" fillId="38" borderId="0" xfId="0" applyFont="1" applyFill="1"/>
    <xf numFmtId="0" fontId="37" fillId="35" borderId="1" xfId="0" applyFont="1" applyFill="1" applyBorder="1" applyAlignment="1">
      <alignment vertical="center"/>
    </xf>
    <xf numFmtId="0" fontId="37" fillId="35" borderId="2" xfId="0" applyFont="1" applyFill="1" applyBorder="1" applyAlignment="1">
      <alignment vertical="center"/>
    </xf>
    <xf numFmtId="0" fontId="37" fillId="35" borderId="4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0" fillId="35" borderId="0" xfId="0" applyFont="1" applyFill="1" applyAlignment="1">
      <alignment vertical="center"/>
    </xf>
    <xf numFmtId="0" fontId="24" fillId="39" borderId="0" xfId="0" applyFont="1" applyFill="1" applyAlignment="1">
      <alignment vertical="top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22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top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34" fillId="37" borderId="24" xfId="0" applyFont="1" applyFill="1" applyBorder="1" applyAlignment="1">
      <alignment horizontal="left" vertical="center" wrapText="1"/>
    </xf>
    <xf numFmtId="0" fontId="34" fillId="37" borderId="25" xfId="0" applyFont="1" applyFill="1" applyBorder="1" applyAlignment="1">
      <alignment horizontal="left" vertical="center" wrapText="1"/>
    </xf>
    <xf numFmtId="0" fontId="34" fillId="33" borderId="1" xfId="0" applyFont="1" applyFill="1" applyBorder="1" applyAlignment="1">
      <alignment horizontal="left" vertical="center" wrapText="1"/>
    </xf>
    <xf numFmtId="0" fontId="34" fillId="37" borderId="2" xfId="0" applyFont="1" applyFill="1" applyBorder="1" applyAlignment="1">
      <alignment horizontal="left" vertical="center" wrapText="1"/>
    </xf>
    <xf numFmtId="0" fontId="34" fillId="37" borderId="4" xfId="0" applyFont="1" applyFill="1" applyBorder="1" applyAlignment="1">
      <alignment horizontal="left" vertical="center" wrapText="1"/>
    </xf>
    <xf numFmtId="0" fontId="35" fillId="36" borderId="2" xfId="0" applyFont="1" applyFill="1" applyBorder="1" applyAlignment="1">
      <alignment horizontal="center" vertical="center" wrapText="1"/>
    </xf>
    <xf numFmtId="0" fontId="25" fillId="36" borderId="4" xfId="0" applyFont="1" applyFill="1" applyBorder="1" applyAlignment="1">
      <alignment horizontal="center" vertical="center" wrapText="1"/>
    </xf>
    <xf numFmtId="0" fontId="4" fillId="34" borderId="0" xfId="0" applyFont="1" applyFill="1" applyBorder="1" applyAlignment="1">
      <alignment horizontal="left" vertical="center" wrapText="1"/>
    </xf>
    <xf numFmtId="0" fontId="24" fillId="34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right" vertical="center"/>
    </xf>
    <xf numFmtId="0" fontId="5" fillId="33" borderId="0" xfId="43" applyFont="1" applyFill="1" applyAlignment="1">
      <alignment horizontal="center"/>
    </xf>
    <xf numFmtId="0" fontId="3" fillId="33" borderId="0" xfId="43" applyFont="1" applyFill="1" applyBorder="1" applyAlignment="1">
      <alignment horizontal="center" wrapText="1"/>
    </xf>
    <xf numFmtId="0" fontId="3" fillId="33" borderId="0" xfId="43" applyFont="1" applyFill="1" applyBorder="1" applyAlignment="1">
      <alignment horizontal="center"/>
    </xf>
    <xf numFmtId="0" fontId="27" fillId="33" borderId="15" xfId="43" applyFont="1" applyFill="1" applyBorder="1" applyAlignment="1">
      <alignment horizontal="center" vertical="center" wrapText="1"/>
    </xf>
    <xf numFmtId="0" fontId="4" fillId="33" borderId="21" xfId="43" applyFont="1" applyFill="1" applyBorder="1" applyAlignment="1">
      <alignment vertical="center" wrapText="1"/>
    </xf>
    <xf numFmtId="0" fontId="27" fillId="33" borderId="16" xfId="43" applyFont="1" applyFill="1" applyBorder="1" applyAlignment="1">
      <alignment horizontal="center" vertical="center" wrapText="1"/>
    </xf>
    <xf numFmtId="0" fontId="27" fillId="33" borderId="1" xfId="43" applyFont="1" applyFill="1" applyBorder="1" applyAlignment="1">
      <alignment horizontal="center" vertical="center" wrapText="1"/>
    </xf>
    <xf numFmtId="49" fontId="27" fillId="33" borderId="17" xfId="43" applyNumberFormat="1" applyFont="1" applyFill="1" applyBorder="1" applyAlignment="1">
      <alignment horizontal="center" vertical="center" wrapText="1"/>
    </xf>
    <xf numFmtId="49" fontId="27" fillId="33" borderId="3" xfId="43" applyNumberFormat="1" applyFont="1" applyFill="1" applyBorder="1" applyAlignment="1">
      <alignment horizontal="center" vertical="center" wrapText="1"/>
    </xf>
    <xf numFmtId="0" fontId="27" fillId="33" borderId="18" xfId="43" applyFont="1" applyFill="1" applyBorder="1" applyAlignment="1">
      <alignment horizontal="center" vertical="top" wrapText="1"/>
    </xf>
    <xf numFmtId="0" fontId="27" fillId="33" borderId="19" xfId="43" applyFont="1" applyFill="1" applyBorder="1" applyAlignment="1">
      <alignment horizontal="center" vertical="top" wrapText="1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vertical="center"/>
    </xf>
    <xf numFmtId="0" fontId="27" fillId="33" borderId="20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vertical="center"/>
    </xf>
    <xf numFmtId="0" fontId="41" fillId="34" borderId="0" xfId="0" applyFont="1" applyFill="1" applyBorder="1" applyAlignment="1">
      <alignment horizontal="right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43" xr:uid="{00000000-0005-0000-0000-000025000000}"/>
    <cellStyle name="Обычный 4" xfId="44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98</xdr:row>
      <xdr:rowOff>0</xdr:rowOff>
    </xdr:from>
    <xdr:ext cx="76200" cy="20002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98</xdr:row>
      <xdr:rowOff>0</xdr:rowOff>
    </xdr:from>
    <xdr:ext cx="76200" cy="20002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19494</xdr:colOff>
      <xdr:row>98</xdr:row>
      <xdr:rowOff>0</xdr:rowOff>
    </xdr:from>
    <xdr:ext cx="76200" cy="20002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1544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98</xdr:row>
      <xdr:rowOff>0</xdr:rowOff>
    </xdr:from>
    <xdr:ext cx="76200" cy="20002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98</xdr:row>
      <xdr:rowOff>0</xdr:rowOff>
    </xdr:from>
    <xdr:ext cx="76200" cy="20002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98</xdr:row>
      <xdr:rowOff>0</xdr:rowOff>
    </xdr:from>
    <xdr:ext cx="76200" cy="20002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98</xdr:row>
      <xdr:rowOff>0</xdr:rowOff>
    </xdr:from>
    <xdr:ext cx="76200" cy="20002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640800</xdr:colOff>
      <xdr:row>98</xdr:row>
      <xdr:rowOff>0</xdr:rowOff>
    </xdr:from>
    <xdr:to>
      <xdr:col>3</xdr:col>
      <xdr:colOff>69978</xdr:colOff>
      <xdr:row>99</xdr:row>
      <xdr:rowOff>50894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640800</xdr:colOff>
      <xdr:row>98</xdr:row>
      <xdr:rowOff>0</xdr:rowOff>
    </xdr:from>
    <xdr:to>
      <xdr:col>3</xdr:col>
      <xdr:colOff>69978</xdr:colOff>
      <xdr:row>99</xdr:row>
      <xdr:rowOff>50894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19440</xdr:colOff>
      <xdr:row>98</xdr:row>
      <xdr:rowOff>0</xdr:rowOff>
    </xdr:from>
    <xdr:to>
      <xdr:col>3</xdr:col>
      <xdr:colOff>93240</xdr:colOff>
      <xdr:row>99</xdr:row>
      <xdr:rowOff>50894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18211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640800</xdr:colOff>
      <xdr:row>98</xdr:row>
      <xdr:rowOff>0</xdr:rowOff>
    </xdr:from>
    <xdr:to>
      <xdr:col>3</xdr:col>
      <xdr:colOff>69978</xdr:colOff>
      <xdr:row>99</xdr:row>
      <xdr:rowOff>50894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640800</xdr:colOff>
      <xdr:row>98</xdr:row>
      <xdr:rowOff>0</xdr:rowOff>
    </xdr:from>
    <xdr:to>
      <xdr:col>3</xdr:col>
      <xdr:colOff>69978</xdr:colOff>
      <xdr:row>99</xdr:row>
      <xdr:rowOff>50894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98</xdr:row>
      <xdr:rowOff>0</xdr:rowOff>
    </xdr:from>
    <xdr:to>
      <xdr:col>2</xdr:col>
      <xdr:colOff>464760</xdr:colOff>
      <xdr:row>99</xdr:row>
      <xdr:rowOff>50894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431280</xdr:colOff>
      <xdr:row>98</xdr:row>
      <xdr:rowOff>0</xdr:rowOff>
    </xdr:from>
    <xdr:to>
      <xdr:col>2</xdr:col>
      <xdr:colOff>505080</xdr:colOff>
      <xdr:row>99</xdr:row>
      <xdr:rowOff>50894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92720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431280</xdr:colOff>
      <xdr:row>98</xdr:row>
      <xdr:rowOff>0</xdr:rowOff>
    </xdr:from>
    <xdr:to>
      <xdr:col>2</xdr:col>
      <xdr:colOff>505080</xdr:colOff>
      <xdr:row>99</xdr:row>
      <xdr:rowOff>50894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92720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431280</xdr:colOff>
      <xdr:row>98</xdr:row>
      <xdr:rowOff>0</xdr:rowOff>
    </xdr:from>
    <xdr:to>
      <xdr:col>2</xdr:col>
      <xdr:colOff>505080</xdr:colOff>
      <xdr:row>99</xdr:row>
      <xdr:rowOff>50894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92720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30080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39800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37359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47079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27742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37462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27744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37464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28090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37810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37357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47077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30441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40161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37360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47080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37719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47439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18234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27954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37356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47076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37720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47440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37718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47438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28194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37914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37358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47078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30436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40156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23368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33088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114898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129363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130180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130375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130283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112562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130285</xdr:rowOff>
    </xdr:to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112908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130631</xdr:rowOff>
    </xdr:to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130178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130373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115259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129724</xdr:rowOff>
    </xdr:to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130181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130376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130540</xdr:rowOff>
    </xdr:to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103052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112772</xdr:rowOff>
    </xdr:to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130177</xdr:rowOff>
    </xdr:to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130372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130541</xdr:rowOff>
    </xdr:to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130736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130539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130734</xdr:rowOff>
    </xdr:to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113012</xdr:rowOff>
    </xdr:to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130735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130179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130374</xdr:rowOff>
    </xdr:to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115254</xdr:rowOff>
    </xdr:to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129719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108186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117906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7104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6824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2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2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130771</xdr:rowOff>
    </xdr:to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140491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138050</xdr:rowOff>
    </xdr:to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147770</xdr:rowOff>
    </xdr:to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128433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138153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128435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138155</xdr:rowOff>
    </xdr:to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128781</xdr:rowOff>
    </xdr:to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138501</xdr:rowOff>
    </xdr:to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138048</xdr:rowOff>
    </xdr:to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147768</xdr:rowOff>
    </xdr:to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131132</xdr:rowOff>
    </xdr:to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140852</xdr:rowOff>
    </xdr:to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138051</xdr:rowOff>
    </xdr:to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147771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138410</xdr:rowOff>
    </xdr:to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148130</xdr:rowOff>
    </xdr:to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118925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128645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138047</xdr:rowOff>
    </xdr:to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147767</xdr:rowOff>
    </xdr:to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138411</xdr:rowOff>
    </xdr:to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148131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138409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148129</xdr:rowOff>
    </xdr:to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128885</xdr:rowOff>
    </xdr:to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138605</xdr:rowOff>
    </xdr:to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138049</xdr:rowOff>
    </xdr:to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147769</xdr:rowOff>
    </xdr:to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131127</xdr:rowOff>
    </xdr:to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140847</xdr:rowOff>
    </xdr:to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124059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101</xdr:row>
      <xdr:rowOff>133779</xdr:rowOff>
    </xdr:to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70448</xdr:rowOff>
    </xdr:to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80168</xdr:rowOff>
    </xdr:to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77727</xdr:rowOff>
    </xdr:to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87447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68110</xdr:rowOff>
    </xdr:to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77830</xdr:rowOff>
    </xdr:to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68112</xdr:rowOff>
    </xdr:to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77832</xdr:rowOff>
    </xdr:to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68458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78178</xdr:rowOff>
    </xdr:to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77725</xdr:rowOff>
    </xdr:to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87445</xdr:rowOff>
    </xdr:to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70809</xdr:rowOff>
    </xdr:to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80529</xdr:rowOff>
    </xdr:to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77728</xdr:rowOff>
    </xdr:to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87448</xdr:rowOff>
    </xdr:to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3" name="Text Box 2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4" name="Text Box 2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5" name="Text Box 2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27" name="Text Box 2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1" name="Text Box 2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3" name="Text Box 2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4" name="Text Box 2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5" name="Text Box 2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37" name="Text Box 2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0" name="Text Box 2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4" name="Text Box 2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48" name="Text Box 2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78087</xdr:rowOff>
    </xdr:to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57" name="Text Box 2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87807</xdr:rowOff>
    </xdr:to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0" name="Text Box 2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58602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68322</xdr:rowOff>
    </xdr:to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77" name="Text Box 2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77724</xdr:rowOff>
    </xdr:to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97" name="Text Box 2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4" name="Text Box 2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87444</xdr:rowOff>
    </xdr:to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26" name="Text Box 2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78088</xdr:rowOff>
    </xdr:to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87808</xdr:rowOff>
    </xdr:to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5" name="Text Box 2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69" name="Text Box 2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78086</xdr:rowOff>
    </xdr:to>
    <xdr:sp macro="" textlink="">
      <xdr:nvSpPr>
        <xdr:cNvPr id="8976" name="Text Box 2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87806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87" name="Text Box 2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2" name="Text Box 2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4" name="Text Box 2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07" name="Text Box 2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0" name="Text Box 2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68562</xdr:rowOff>
    </xdr:to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78282</xdr:rowOff>
    </xdr:to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4" name="Text Box 2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0" name="Text Box 2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77726</xdr:rowOff>
    </xdr:to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3" name="Text Box 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87446</xdr:rowOff>
    </xdr:to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70804</xdr:rowOff>
    </xdr:to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099" name="Text Box 2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2" name="Text Box 2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80524</xdr:rowOff>
    </xdr:to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18" name="Text Box 2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1" name="Text Box 2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4" name="Text Box 2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63736</xdr:rowOff>
    </xdr:to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73456</xdr:rowOff>
    </xdr:to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47" name="Text Box 2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67" name="Text Box 2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0" name="Text Box 2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79" name="Text Box 2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2" name="Text Box 2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196" name="Text Box 2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197" name="Text Box 2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09" name="Text Box 2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0" name="Text Box 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2" name="Text Box 2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0" name="Text Box 2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3" name="Text Box 2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3" name="Text Box 2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29" name="Text Box 2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38" name="Text Box 2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9356" name="Text Box 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68" name="Text Box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69" name="Text Box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79" name="Text Box 2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88" name="Text Box 2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396" name="Text Box 2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3" name="Text Box 2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5" name="Text Box 2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5" name="Text Box 2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76" name="Text Box 2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2" name="Text Box 2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5" name="Text Box 2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86" name="Text Box 2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89" name="Text Box 2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1" name="Text Box 2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4" name="Text Box 2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4" name="Text Box 2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1" name="Text Box 2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13299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23019</xdr:rowOff>
    </xdr:to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67" name="Text Box 2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20578</xdr:rowOff>
    </xdr:to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77" name="Text Box 2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30298</xdr:rowOff>
    </xdr:to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89" name="Text Box 2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0" name="Text Box 2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08" name="Text Box 2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5" name="Text Box 2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636" name="Text Box 2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5" name="Text Box 2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2" name="Text Box 2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5" name="Text Box 2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10961</xdr:rowOff>
    </xdr:to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20681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5" name="Text Box 2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07" name="Text Box 2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1" name="Text Box 2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10963</xdr:rowOff>
    </xdr:to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20683</xdr:rowOff>
    </xdr:to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0" name="Text Box 2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69" name="Text Box 2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11309</xdr:rowOff>
    </xdr:to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21029</xdr:rowOff>
    </xdr:to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16" name="Text Box 2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19" name="Text Box 2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2" name="Text Box 2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5" name="Text Box 2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3" name="Text Box 2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4" name="Text Box 2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20576</xdr:rowOff>
    </xdr:to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2" name="Text Box 2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30296</xdr:rowOff>
    </xdr:to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4" name="Text Box 2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2" name="Text Box 2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2" name="Text Box 2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13660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23380</xdr:rowOff>
    </xdr:to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28" name="Text Box 2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0" name="Text Box 2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20579</xdr:rowOff>
    </xdr:to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30299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68" name="Text Box 2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3" name="Text Box 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3" name="Text Box 2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17" name="Text Box 2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3" name="Text Box 2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5" name="Text Box 2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5" name="Text Box 2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49" name="Text Box 2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20938</xdr:rowOff>
    </xdr:to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30658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5" name="Text Box 2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87" name="Text Box 2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88" name="Text Box 2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89" name="Text Box 2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97" name="Text Box 2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3" name="Text Box 2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07" name="Text Box 2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0" name="Text Box 2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3" name="Text Box 2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5" name="Text Box 2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18" name="Text Box 2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0" name="Text Box 2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26" name="Text Box 2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1" name="Text Box 2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5" name="Text Box 2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37" name="Text Box 2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39" name="Text Box 2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5" name="Text Box 2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47" name="Text Box 2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48" name="Text Box 2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49" name="Text Box 2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0" name="Text Box 2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1" name="Text Box 2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3721</xdr:rowOff>
    </xdr:to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57" name="Text Box 2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58" name="Text Box 2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0" name="Text Box 2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5" name="Text Box 2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11173</xdr:rowOff>
    </xdr:to>
    <xdr:sp macro="" textlink="">
      <xdr:nvSpPr>
        <xdr:cNvPr id="10166" name="Text Box 2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67" name="Text Box 2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68" name="Text Box 2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69" name="Text Box 2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0" name="Text Box 2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5" name="Text Box 2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78" name="Text Box 2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87" name="Text Box 2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5" name="Text Box 2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20575</xdr:rowOff>
    </xdr:to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0" name="Text Box 2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3" name="Text Box 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30295</xdr:rowOff>
    </xdr:to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07" name="Text Box 2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09" name="Text Box 2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1" name="Text Box 2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5" name="Text Box 2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17" name="Text Box 2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1" name="Text Box 2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20939</xdr:rowOff>
    </xdr:to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37" name="Text Box 2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5" name="Text Box 2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30659</xdr:rowOff>
    </xdr:to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47" name="Text Box 2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48" name="Text Box 2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0" name="Text Box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1" name="Text Box 2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5" name="Text Box 2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66" name="Text Box 2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20937</xdr:rowOff>
    </xdr:to>
    <xdr:sp macro="" textlink="">
      <xdr:nvSpPr>
        <xdr:cNvPr id="10276" name="Text Box 2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78" name="Text Box 2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30657</xdr:rowOff>
    </xdr:to>
    <xdr:sp macro="" textlink="">
      <xdr:nvSpPr>
        <xdr:cNvPr id="10286" name="Text Box 2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87" name="Text Box 2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89" name="Text Box 2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0" name="Text Box 2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1" name="Text Box 2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3" name="Text Box 2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5" name="Text Box 2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3" name="Text Box 2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5" name="Text Box 2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5" name="Text Box 2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11413</xdr:rowOff>
    </xdr:to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17" name="Text Box 2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19" name="Text Box 2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0" name="Text Box 2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3" name="Text Box 2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21133</xdr:rowOff>
    </xdr:to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0" name="Text Box 2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1" name="Text Box 2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2" name="Text Box 2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3" name="Text Box 2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4" name="Text Box 2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5" name="Text Box 2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36" name="Text Box 2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37" name="Text Box 2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38" name="Text Box 2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39" name="Text Box 2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0" name="Text Box 2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1" name="Text Box 2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2" name="Text Box 2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3" name="Text Box 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4" name="Text Box 2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5" name="Text Box 2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46" name="Text Box 2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47" name="Text Box 2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48" name="Text Box 2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49" name="Text Box 2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0" name="Text Box 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1" name="Text Box 2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3" name="Text Box 2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4" name="Text Box 2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5" name="Text Box 2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20577</xdr:rowOff>
    </xdr:to>
    <xdr:sp macro="" textlink="">
      <xdr:nvSpPr>
        <xdr:cNvPr id="10356" name="Text Box 2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57" name="Text Box 2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58" name="Text Box 2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59" name="Text Box 2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0" name="Text Box 2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1" name="Text Box 2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2" name="Text Box 2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3" name="Text Box 2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4" name="Text Box 2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5" name="Text Box 2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30297</xdr:rowOff>
    </xdr:to>
    <xdr:sp macro="" textlink="">
      <xdr:nvSpPr>
        <xdr:cNvPr id="10366" name="Text Box 2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67" name="Text Box 2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69" name="Text Box 2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0" name="Text Box 2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1" name="Text Box 2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2" name="Text Box 2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3" name="Text Box 2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4" name="Text Box 2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5" name="Text Box 2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76" name="Text Box 2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77" name="Text Box 2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78" name="Text Box 2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79" name="Text Box 2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0" name="Text Box 2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2" name="Text Box 2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3" name="Text Box 2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4" name="Text Box 2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5" name="Text Box 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86" name="Text Box 2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87" name="Text Box 2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88" name="Text Box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89" name="Text Box 2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0" name="Text Box 2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1" name="Text Box 2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2" name="Text Box 2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3" name="Text Box 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4" name="Text Box 2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5" name="Text Box 2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13655</xdr:rowOff>
    </xdr:to>
    <xdr:sp macro="" textlink="">
      <xdr:nvSpPr>
        <xdr:cNvPr id="10396" name="Text Box 2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97" name="Text Box 2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98" name="Text Box 2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399" name="Text Box 2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0" name="Text Box 2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1" name="Text Box 2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2" name="Text Box 2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3" name="Text Box 2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4" name="Text Box 2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5" name="Text Box 2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23375</xdr:rowOff>
    </xdr:to>
    <xdr:sp macro="" textlink="">
      <xdr:nvSpPr>
        <xdr:cNvPr id="10406" name="Text Box 2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07" name="Text Box 2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09" name="Text Box 2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0" name="Text Box 2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1" name="Text Box 2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2" name="Text Box 2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3" name="Text Box 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4" name="Text Box 2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5" name="Text Box 2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16" name="Text Box 2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17" name="Text Box 2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18" name="Text Box 2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19" name="Text Box 2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0" name="Text Box 2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1" name="Text Box 2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2" name="Text Box 2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3" name="Text Box 2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4" name="Text Box 2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5" name="Text Box 2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26" name="Text Box 2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27" name="Text Box 2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28" name="Text Box 2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29" name="Text Box 2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0" name="Text Box 2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1" name="Text Box 2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2" name="Text Box 2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3" name="Text Box 2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4" name="Text Box 2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5" name="Text Box 2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8855</xdr:rowOff>
    </xdr:to>
    <xdr:sp macro="" textlink="">
      <xdr:nvSpPr>
        <xdr:cNvPr id="10436" name="Text Box 2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37" name="Text Box 2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39" name="Text Box 2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0" name="Text Box 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1" name="Text Box 2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2" name="Text Box 2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3" name="Text Box 2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4" name="Text Box 2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5" name="Text Box 2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98</xdr:row>
      <xdr:rowOff>0</xdr:rowOff>
    </xdr:from>
    <xdr:to>
      <xdr:col>1</xdr:col>
      <xdr:colOff>521640</xdr:colOff>
      <xdr:row>102</xdr:row>
      <xdr:rowOff>16307</xdr:rowOff>
    </xdr:to>
    <xdr:sp macro="" textlink="">
      <xdr:nvSpPr>
        <xdr:cNvPr id="10446" name="Text Box 2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48" name="Text Box 2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49" name="Text Box 2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0" name="Text Box 2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1" name="Text Box 2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2" name="Text Box 2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3" name="Text Box 2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5" name="Text Box 2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56" name="Text Box 2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57" name="Text Box 2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58" name="Text Box 2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59" name="Text Box 2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0" name="Text Box 2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1" name="Text Box 2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2" name="Text Box 2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4" name="Text Box 2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5" name="Text Box 2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66" name="Text Box 2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67" name="Text Box 2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68" name="Text Box 2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69" name="Text Box 2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1" name="Text Box 2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2" name="Text Box 2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3" name="Text Box 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4" name="Text Box 2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5" name="Text Box 2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476" name="Text Box 2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77" name="Text Box 2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78" name="Text Box 2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79" name="Text Box 2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1" name="Text Box 2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2" name="Text Box 2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3" name="Text Box 2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4" name="Text Box 2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5" name="Text Box 2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486" name="Text Box 2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87" name="Text Box 2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88" name="Text Box 2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0" name="Text Box 2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1" name="Text Box 2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2" name="Text Box 2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3" name="Text Box 2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4" name="Text Box 2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5" name="Text Box 2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496" name="Text Box 2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498" name="Text Box 2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499" name="Text Box 2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0" name="Text Box 2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1" name="Text Box 2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2" name="Text Box 2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3" name="Text Box 2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4" name="Text Box 2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5" name="Text Box 2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06" name="Text Box 2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07" name="Text Box 2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08" name="Text Box 2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09" name="Text Box 2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0" name="Text Box 2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1" name="Text Box 2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2" name="Text Box 2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3" name="Text Box 2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4" name="Text Box 2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5" name="Text Box 2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516" name="Text Box 2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17" name="Text Box 2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18" name="Text Box 2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19" name="Text Box 2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0" name="Text Box 2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1" name="Text Box 2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3" name="Text Box 2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5" name="Text Box 2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526" name="Text Box 2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27" name="Text Box 2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28" name="Text Box 2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29" name="Text Box 2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0" name="Text Box 2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1" name="Text Box 2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3" name="Text Box 2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5" name="Text Box 2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36" name="Text Box 2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37" name="Text Box 2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38" name="Text Box 2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39" name="Text Box 2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0" name="Text Box 2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1" name="Text Box 2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2" name="Text Box 2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3" name="Text Box 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4" name="Text Box 2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5" name="Text Box 2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46" name="Text Box 2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47" name="Text Box 2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48" name="Text Box 2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49" name="Text Box 2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0" name="Text Box 2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1" name="Text Box 2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3" name="Text Box 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5" name="Text Box 2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556" name="Text Box 2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57" name="Text Box 2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58" name="Text Box 2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59" name="Text Box 2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0" name="Text Box 2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1" name="Text Box 2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2" name="Text Box 2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3" name="Text Box 2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5" name="Text Box 2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566" name="Text Box 2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67" name="Text Box 2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68" name="Text Box 2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69" name="Text Box 2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0" name="Text Box 2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1" name="Text Box 2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2" name="Text Box 2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4" name="Text Box 2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5" name="Text Box 2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76" name="Text Box 2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77" name="Text Box 2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78" name="Text Box 2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0" name="Text Box 2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3" name="Text Box 2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4" name="Text Box 2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5" name="Text Box 2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86" name="Text Box 2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87" name="Text Box 2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88" name="Text Box 2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89" name="Text Box 2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0" name="Text Box 2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1" name="Text Box 2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2" name="Text Box 2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3" name="Text Box 2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5" name="Text Box 2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3"/>
    <xdr:sp macro="" textlink="">
      <xdr:nvSpPr>
        <xdr:cNvPr id="10596" name="Text Box 2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97" name="Text Box 2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98" name="Text Box 2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599" name="Text Box 2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0" name="Text Box 2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1" name="Text Box 2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3" name="Text Box 2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5" name="Text Box 2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3"/>
    <xdr:sp macro="" textlink="">
      <xdr:nvSpPr>
        <xdr:cNvPr id="10606" name="Text Box 2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07" name="Text Box 2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08" name="Text Box 2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09" name="Text Box 2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0" name="Text Box 2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1" name="Text Box 2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3" name="Text Box 2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4" name="Text Box 2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5" name="Text Box 2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16" name="Text Box 2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17" name="Text Box 2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18" name="Text Box 2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19" name="Text Box 2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0" name="Text Box 2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1" name="Text Box 2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2" name="Text Box 2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3" name="Text Box 2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4" name="Text Box 2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5" name="Text Box 2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26" name="Text Box 2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27" name="Text Box 2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28" name="Text Box 2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29" name="Text Box 2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0" name="Text Box 2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1" name="Text Box 2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2" name="Text Box 2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3" name="Text Box 2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4" name="Text Box 2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5" name="Text Box 2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742"/>
    <xdr:sp macro="" textlink="">
      <xdr:nvSpPr>
        <xdr:cNvPr id="10636" name="Text Box 2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37" name="Text Box 2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0" name="Text Box 2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1" name="Text Box 2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3" name="Text Box 2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4" name="Text Box 2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5" name="Text Box 2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462"/>
    <xdr:sp macro="" textlink="">
      <xdr:nvSpPr>
        <xdr:cNvPr id="10646" name="Text Box 2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47" name="Text Box 2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48" name="Text Box 2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49" name="Text Box 2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0" name="Text Box 2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1" name="Text Box 2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3" name="Text Box 2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4" name="Text Box 2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5" name="Text Box 2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4383"/>
    <xdr:sp macro="" textlink="">
      <xdr:nvSpPr>
        <xdr:cNvPr id="10656" name="Text Box 2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57" name="Text Box 2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58" name="Text Box 2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59" name="Text Box 2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0" name="Text Box 2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1" name="Text Box 2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2" name="Text Box 2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3" name="Text Box 2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4" name="Text Box 2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5" name="Text Box 2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94103"/>
    <xdr:sp macro="" textlink="">
      <xdr:nvSpPr>
        <xdr:cNvPr id="10666" name="Text Box 2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67" name="Text Box 2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68" name="Text Box 2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0" name="Text Box 2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1" name="Text Box 2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2" name="Text Box 2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3" name="Text Box 2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4" name="Text Box 2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5" name="Text Box 2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76" name="Text Box 2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77" name="Text Box 2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79" name="Text Box 2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0" name="Text Box 2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1" name="Text Box 2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2" name="Text Box 2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3" name="Text Box 2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4" name="Text Box 2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5" name="Text Box 2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86" name="Text Box 2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87" name="Text Box 2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88" name="Text Box 2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89" name="Text Box 2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1" name="Text Box 2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2" name="Text Box 2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3" name="Text Box 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4" name="Text Box 2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5" name="Text Box 2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696" name="Text Box 2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97" name="Text Box 2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98" name="Text Box 2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699" name="Text Box 2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0" name="Text Box 2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1" name="Text Box 2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2" name="Text Box 2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3" name="Text Box 2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4" name="Text Box 2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5" name="Text Box 2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06" name="Text Box 2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07" name="Text Box 2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09" name="Text Box 2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0" name="Text Box 2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1" name="Text Box 2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2" name="Text Box 2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3" name="Text Box 2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5" name="Text Box 2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16" name="Text Box 2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17" name="Text Box 2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18" name="Text Box 2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19" name="Text Box 2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0" name="Text Box 2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1" name="Text Box 2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3" name="Text Box 2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4" name="Text Box 2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5" name="Text Box 2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26" name="Text Box 2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27" name="Text Box 2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28" name="Text Box 2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29" name="Text Box 2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0" name="Text Box 2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1" name="Text Box 2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2" name="Text Box 2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3" name="Text Box 2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4" name="Text Box 2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5" name="Text Box 2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36" name="Text Box 2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37" name="Text Box 2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39" name="Text Box 2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0" name="Text Box 2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2" name="Text Box 2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3" name="Text Box 2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4" name="Text Box 2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5" name="Text Box 2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46" name="Text Box 2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47" name="Text Box 2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48" name="Text Box 2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49" name="Text Box 2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0" name="Text Box 2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1" name="Text Box 2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2" name="Text Box 2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3" name="Text Box 2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4" name="Text Box 2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5" name="Text Box 2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5463"/>
    <xdr:sp macro="" textlink="">
      <xdr:nvSpPr>
        <xdr:cNvPr id="10756" name="Text Box 2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57" name="Text Box 2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58" name="Text Box 2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59" name="Text Box 2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0" name="Text Box 2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1" name="Text Box 2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2" name="Text Box 2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3" name="Text Box 2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4" name="Text Box 2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5" name="Text Box 2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5183"/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67" name="Text Box 2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69" name="Text Box 2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0" name="Text Box 2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1" name="Text Box 2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2" name="Text Box 2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3" name="Text Box 2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4" name="Text Box 2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5" name="Text Box 2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76" name="Text Box 2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77" name="Text Box 2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78" name="Text Box 2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79" name="Text Box 2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0" name="Text Box 2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1" name="Text Box 2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3" name="Text Box 2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4" name="Text Box 2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5" name="Text Box 2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86" name="Text Box 2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87" name="Text Box 2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88" name="Text Box 2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89" name="Text Box 2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0" name="Text Box 2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1" name="Text Box 2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2" name="Text Box 2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3" name="Text Box 2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4" name="Text Box 2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5" name="Text Box 2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74177"/>
    <xdr:sp macro="" textlink="">
      <xdr:nvSpPr>
        <xdr:cNvPr id="10796" name="Text Box 2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98" name="Text Box 2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799" name="Text Box 2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0" name="Text Box 2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1" name="Text Box 2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2" name="Text Box 2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3" name="Text Box 2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4" name="Text Box 2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5" name="Text Box 2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98</xdr:row>
      <xdr:rowOff>0</xdr:rowOff>
    </xdr:from>
    <xdr:ext cx="73800" cy="683897"/>
    <xdr:sp macro="" textlink="">
      <xdr:nvSpPr>
        <xdr:cNvPr id="10806" name="Text Box 2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view="pageBreakPreview" zoomScaleNormal="73" zoomScaleSheetLayoutView="100" workbookViewId="0">
      <selection activeCell="E12" sqref="E12"/>
    </sheetView>
  </sheetViews>
  <sheetFormatPr defaultColWidth="10.69921875" defaultRowHeight="14" x14ac:dyDescent="0.3"/>
  <cols>
    <col min="1" max="1" width="8.69921875" style="7" customWidth="1"/>
    <col min="2" max="2" width="80.296875" style="7" customWidth="1"/>
    <col min="3" max="3" width="10.69921875" style="7" customWidth="1"/>
    <col min="4" max="4" width="13.5" style="14" customWidth="1"/>
    <col min="5" max="5" width="15" style="7" customWidth="1"/>
    <col min="6" max="6" width="16" style="7" customWidth="1"/>
    <col min="7" max="7" width="13.69921875" style="7" customWidth="1"/>
    <col min="8" max="8" width="20" style="7" customWidth="1"/>
    <col min="9" max="9" width="10.69921875" style="4"/>
    <col min="10" max="10" width="12.796875" style="4" customWidth="1"/>
    <col min="11" max="16384" width="10.69921875" style="4"/>
  </cols>
  <sheetData>
    <row r="1" spans="1:9" ht="16.5" x14ac:dyDescent="0.3">
      <c r="F1" s="102" t="s">
        <v>126</v>
      </c>
      <c r="G1" s="102"/>
      <c r="H1" s="102"/>
      <c r="I1" s="47"/>
    </row>
    <row r="2" spans="1:9" ht="15.5" x14ac:dyDescent="0.3">
      <c r="F2" s="85" t="s">
        <v>26</v>
      </c>
      <c r="G2" s="85"/>
      <c r="H2" s="85"/>
      <c r="I2" s="40"/>
    </row>
    <row r="5" spans="1:9" ht="15.5" x14ac:dyDescent="0.35">
      <c r="A5" s="17" t="s">
        <v>27</v>
      </c>
      <c r="B5" s="17"/>
      <c r="C5" s="18"/>
      <c r="D5" s="18"/>
      <c r="E5" s="4"/>
      <c r="F5" s="4"/>
      <c r="G5" s="20"/>
      <c r="H5" s="23" t="s">
        <v>35</v>
      </c>
    </row>
    <row r="6" spans="1:9" ht="15.5" x14ac:dyDescent="0.35">
      <c r="A6" s="17" t="s">
        <v>28</v>
      </c>
      <c r="B6" s="17"/>
      <c r="C6" s="19"/>
      <c r="D6" s="19"/>
      <c r="E6" s="4"/>
      <c r="F6" s="4"/>
      <c r="G6" s="86" t="s">
        <v>34</v>
      </c>
      <c r="H6" s="86"/>
    </row>
    <row r="7" spans="1:9" ht="15.5" x14ac:dyDescent="0.35">
      <c r="A7" s="17" t="s">
        <v>29</v>
      </c>
      <c r="B7" s="17"/>
      <c r="C7" s="19"/>
      <c r="D7" s="19"/>
      <c r="E7" s="4"/>
      <c r="F7" s="4"/>
      <c r="G7" s="20"/>
      <c r="H7" s="23" t="s">
        <v>30</v>
      </c>
    </row>
    <row r="8" spans="1:9" ht="15.5" x14ac:dyDescent="0.35">
      <c r="A8" s="21" t="s">
        <v>31</v>
      </c>
      <c r="B8" s="17"/>
      <c r="C8" s="19"/>
      <c r="D8" s="19"/>
      <c r="E8" s="4"/>
      <c r="F8" s="4"/>
      <c r="G8" s="22"/>
      <c r="H8" s="20"/>
    </row>
    <row r="9" spans="1:9" ht="15.5" x14ac:dyDescent="0.35">
      <c r="A9" s="17" t="s">
        <v>32</v>
      </c>
      <c r="B9" s="17"/>
      <c r="C9" s="19"/>
      <c r="D9" s="19"/>
      <c r="E9" s="4"/>
      <c r="F9" s="20" t="s">
        <v>33</v>
      </c>
      <c r="G9" s="20"/>
      <c r="H9" s="4"/>
    </row>
    <row r="10" spans="1:9" ht="15.5" x14ac:dyDescent="0.35">
      <c r="A10" s="17" t="s">
        <v>108</v>
      </c>
      <c r="B10" s="17"/>
      <c r="C10" s="19"/>
      <c r="D10" s="19"/>
      <c r="E10" s="4"/>
      <c r="F10" s="4"/>
      <c r="G10" s="86" t="s">
        <v>109</v>
      </c>
      <c r="H10" s="86"/>
    </row>
    <row r="14" spans="1:9" ht="15" x14ac:dyDescent="0.3">
      <c r="A14" s="87" t="s">
        <v>4</v>
      </c>
      <c r="B14" s="87"/>
      <c r="C14" s="87"/>
      <c r="D14" s="87"/>
      <c r="E14" s="87"/>
      <c r="F14" s="87"/>
      <c r="G14" s="87"/>
      <c r="H14" s="87"/>
    </row>
    <row r="15" spans="1:9" ht="15" x14ac:dyDescent="0.3">
      <c r="A15" s="87" t="s">
        <v>5</v>
      </c>
      <c r="B15" s="87"/>
      <c r="C15" s="87"/>
      <c r="D15" s="87"/>
      <c r="E15" s="87"/>
      <c r="F15" s="87"/>
      <c r="G15" s="87"/>
      <c r="H15" s="87"/>
    </row>
    <row r="16" spans="1:9" ht="35.25" customHeight="1" x14ac:dyDescent="0.35">
      <c r="A16" s="88" t="s">
        <v>124</v>
      </c>
      <c r="B16" s="89"/>
      <c r="C16" s="89"/>
      <c r="D16" s="89"/>
      <c r="E16" s="89"/>
      <c r="F16" s="89"/>
      <c r="G16" s="89"/>
      <c r="H16" s="89"/>
    </row>
    <row r="17" spans="1:8" ht="16" thickBot="1" x14ac:dyDescent="0.4">
      <c r="A17" s="5"/>
      <c r="B17" s="5"/>
      <c r="C17" s="5"/>
      <c r="D17" s="6"/>
      <c r="E17" s="5"/>
      <c r="F17" s="5"/>
    </row>
    <row r="18" spans="1:8" s="8" customFormat="1" x14ac:dyDescent="0.3">
      <c r="A18" s="90" t="s">
        <v>2</v>
      </c>
      <c r="B18" s="92" t="s">
        <v>6</v>
      </c>
      <c r="C18" s="92" t="s">
        <v>7</v>
      </c>
      <c r="D18" s="94" t="s">
        <v>8</v>
      </c>
      <c r="E18" s="96" t="s">
        <v>9</v>
      </c>
      <c r="F18" s="97"/>
      <c r="G18" s="98" t="s">
        <v>10</v>
      </c>
      <c r="H18" s="100" t="s">
        <v>11</v>
      </c>
    </row>
    <row r="19" spans="1:8" s="8" customFormat="1" ht="28" x14ac:dyDescent="0.3">
      <c r="A19" s="91"/>
      <c r="B19" s="93"/>
      <c r="C19" s="93"/>
      <c r="D19" s="95"/>
      <c r="E19" s="9" t="s">
        <v>12</v>
      </c>
      <c r="F19" s="9" t="s">
        <v>13</v>
      </c>
      <c r="G19" s="99"/>
      <c r="H19" s="101"/>
    </row>
    <row r="20" spans="1:8" s="8" customFormat="1" x14ac:dyDescent="0.3">
      <c r="A20" s="15" t="s">
        <v>14</v>
      </c>
      <c r="B20" s="10" t="s">
        <v>15</v>
      </c>
      <c r="C20" s="10" t="s">
        <v>16</v>
      </c>
      <c r="D20" s="11" t="s">
        <v>17</v>
      </c>
      <c r="E20" s="12" t="s">
        <v>18</v>
      </c>
      <c r="F20" s="10" t="s">
        <v>19</v>
      </c>
      <c r="G20" s="13" t="s">
        <v>20</v>
      </c>
      <c r="H20" s="16" t="s">
        <v>21</v>
      </c>
    </row>
    <row r="21" spans="1:8" s="2" customFormat="1" ht="19.5" customHeight="1" x14ac:dyDescent="0.3">
      <c r="A21" s="82" t="s">
        <v>125</v>
      </c>
      <c r="B21" s="83"/>
      <c r="C21" s="83"/>
      <c r="D21" s="83"/>
      <c r="E21" s="83"/>
      <c r="F21" s="83"/>
      <c r="G21" s="83"/>
      <c r="H21" s="83"/>
    </row>
    <row r="22" spans="1:8" s="3" customFormat="1" ht="15.75" customHeight="1" x14ac:dyDescent="0.3">
      <c r="A22" s="77" t="s">
        <v>110</v>
      </c>
      <c r="B22" s="78"/>
      <c r="C22" s="78"/>
      <c r="D22" s="78"/>
      <c r="E22" s="78"/>
      <c r="F22" s="78"/>
      <c r="G22" s="78"/>
      <c r="H22" s="78"/>
    </row>
    <row r="23" spans="1:8" s="48" customFormat="1" ht="15.5" x14ac:dyDescent="0.3">
      <c r="A23" s="56">
        <v>1</v>
      </c>
      <c r="B23" s="57" t="s">
        <v>123</v>
      </c>
      <c r="C23" s="58" t="s">
        <v>42</v>
      </c>
      <c r="D23" s="58" t="s">
        <v>43</v>
      </c>
      <c r="E23" s="59"/>
      <c r="F23" s="58" t="s">
        <v>22</v>
      </c>
      <c r="G23" s="60"/>
      <c r="H23" s="61"/>
    </row>
    <row r="24" spans="1:8" s="48" customFormat="1" ht="15.5" x14ac:dyDescent="0.3">
      <c r="A24" s="56">
        <f>A23+1</f>
        <v>2</v>
      </c>
      <c r="B24" s="57" t="s">
        <v>44</v>
      </c>
      <c r="C24" s="58" t="s">
        <v>42</v>
      </c>
      <c r="D24" s="58" t="s">
        <v>52</v>
      </c>
      <c r="E24" s="59"/>
      <c r="F24" s="58" t="s">
        <v>22</v>
      </c>
      <c r="G24" s="60"/>
      <c r="H24" s="61"/>
    </row>
    <row r="25" spans="1:8" s="48" customFormat="1" ht="15.5" x14ac:dyDescent="0.3">
      <c r="A25" s="56">
        <f>A24+1</f>
        <v>3</v>
      </c>
      <c r="B25" s="57" t="s">
        <v>45</v>
      </c>
      <c r="C25" s="58" t="s">
        <v>42</v>
      </c>
      <c r="D25" s="58" t="s">
        <v>53</v>
      </c>
      <c r="E25" s="59"/>
      <c r="F25" s="58" t="s">
        <v>22</v>
      </c>
      <c r="G25" s="60"/>
      <c r="H25" s="61"/>
    </row>
    <row r="26" spans="1:8" s="49" customFormat="1" ht="15.5" x14ac:dyDescent="0.3">
      <c r="A26" s="56">
        <f t="shared" ref="A26:A34" si="0">A25+1</f>
        <v>4</v>
      </c>
      <c r="B26" s="62" t="s">
        <v>46</v>
      </c>
      <c r="C26" s="63" t="s">
        <v>42</v>
      </c>
      <c r="D26" s="63" t="s">
        <v>54</v>
      </c>
      <c r="E26" s="64"/>
      <c r="F26" s="58" t="s">
        <v>22</v>
      </c>
      <c r="G26" s="64"/>
      <c r="H26" s="65"/>
    </row>
    <row r="27" spans="1:8" s="49" customFormat="1" ht="15.5" x14ac:dyDescent="0.3">
      <c r="A27" s="56">
        <f t="shared" si="0"/>
        <v>5</v>
      </c>
      <c r="B27" s="62" t="s">
        <v>47</v>
      </c>
      <c r="C27" s="63" t="s">
        <v>42</v>
      </c>
      <c r="D27" s="63" t="s">
        <v>55</v>
      </c>
      <c r="E27" s="64"/>
      <c r="F27" s="58" t="s">
        <v>22</v>
      </c>
      <c r="G27" s="64"/>
      <c r="H27" s="65"/>
    </row>
    <row r="28" spans="1:8" s="49" customFormat="1" ht="15.5" x14ac:dyDescent="0.3">
      <c r="A28" s="56">
        <f t="shared" si="0"/>
        <v>6</v>
      </c>
      <c r="B28" s="62" t="s">
        <v>48</v>
      </c>
      <c r="C28" s="63" t="s">
        <v>42</v>
      </c>
      <c r="D28" s="63" t="s">
        <v>56</v>
      </c>
      <c r="E28" s="64"/>
      <c r="F28" s="58" t="s">
        <v>22</v>
      </c>
      <c r="G28" s="64"/>
      <c r="H28" s="65"/>
    </row>
    <row r="29" spans="1:8" s="49" customFormat="1" ht="15.5" x14ac:dyDescent="0.3">
      <c r="A29" s="56">
        <f t="shared" si="0"/>
        <v>7</v>
      </c>
      <c r="B29" s="62" t="s">
        <v>49</v>
      </c>
      <c r="C29" s="63" t="s">
        <v>42</v>
      </c>
      <c r="D29" s="63" t="s">
        <v>57</v>
      </c>
      <c r="E29" s="64"/>
      <c r="F29" s="58" t="s">
        <v>22</v>
      </c>
      <c r="G29" s="64"/>
      <c r="H29" s="65"/>
    </row>
    <row r="30" spans="1:8" s="49" customFormat="1" ht="15.5" x14ac:dyDescent="0.3">
      <c r="A30" s="56">
        <f t="shared" si="0"/>
        <v>8</v>
      </c>
      <c r="B30" s="62" t="s">
        <v>50</v>
      </c>
      <c r="C30" s="63" t="s">
        <v>42</v>
      </c>
      <c r="D30" s="63" t="s">
        <v>58</v>
      </c>
      <c r="E30" s="64"/>
      <c r="F30" s="58" t="s">
        <v>22</v>
      </c>
      <c r="G30" s="64"/>
      <c r="H30" s="65"/>
    </row>
    <row r="31" spans="1:8" s="49" customFormat="1" ht="15.5" x14ac:dyDescent="0.3">
      <c r="A31" s="56">
        <f t="shared" si="0"/>
        <v>9</v>
      </c>
      <c r="B31" s="62" t="s">
        <v>51</v>
      </c>
      <c r="C31" s="63" t="s">
        <v>42</v>
      </c>
      <c r="D31" s="63" t="s">
        <v>59</v>
      </c>
      <c r="E31" s="64"/>
      <c r="F31" s="58" t="s">
        <v>22</v>
      </c>
      <c r="G31" s="64"/>
      <c r="H31" s="65"/>
    </row>
    <row r="32" spans="1:8" s="48" customFormat="1" ht="15.5" x14ac:dyDescent="0.3">
      <c r="A32" s="56">
        <f t="shared" si="0"/>
        <v>10</v>
      </c>
      <c r="B32" s="57" t="s">
        <v>24</v>
      </c>
      <c r="C32" s="58" t="s">
        <v>0</v>
      </c>
      <c r="D32" s="58">
        <v>8</v>
      </c>
      <c r="E32" s="59"/>
      <c r="F32" s="58" t="s">
        <v>22</v>
      </c>
      <c r="G32" s="60"/>
      <c r="H32" s="61"/>
    </row>
    <row r="33" spans="1:8" s="49" customFormat="1" ht="15.5" x14ac:dyDescent="0.3">
      <c r="A33" s="56">
        <f t="shared" si="0"/>
        <v>11</v>
      </c>
      <c r="B33" s="62" t="s">
        <v>60</v>
      </c>
      <c r="C33" s="66" t="s">
        <v>0</v>
      </c>
      <c r="D33" s="63">
        <v>3.44</v>
      </c>
      <c r="E33" s="64"/>
      <c r="F33" s="58" t="s">
        <v>22</v>
      </c>
      <c r="G33" s="64"/>
      <c r="H33" s="65"/>
    </row>
    <row r="34" spans="1:8" s="49" customFormat="1" ht="15.5" x14ac:dyDescent="0.3">
      <c r="A34" s="56">
        <f t="shared" si="0"/>
        <v>12</v>
      </c>
      <c r="B34" s="62" t="s">
        <v>61</v>
      </c>
      <c r="C34" s="66" t="s">
        <v>0</v>
      </c>
      <c r="D34" s="63">
        <v>13.76</v>
      </c>
      <c r="E34" s="64"/>
      <c r="F34" s="58" t="s">
        <v>22</v>
      </c>
      <c r="G34" s="64"/>
      <c r="H34" s="65"/>
    </row>
    <row r="35" spans="1:8" s="49" customFormat="1" ht="15.5" x14ac:dyDescent="0.3">
      <c r="A35" s="56">
        <f>A34+1</f>
        <v>13</v>
      </c>
      <c r="B35" s="62" t="s">
        <v>62</v>
      </c>
      <c r="C35" s="58" t="s">
        <v>1</v>
      </c>
      <c r="D35" s="58">
        <v>42</v>
      </c>
      <c r="E35" s="64"/>
      <c r="F35" s="58" t="s">
        <v>22</v>
      </c>
      <c r="G35" s="64"/>
      <c r="H35" s="65"/>
    </row>
    <row r="36" spans="1:8" s="3" customFormat="1" ht="15.75" customHeight="1" x14ac:dyDescent="0.3">
      <c r="A36" s="77" t="s">
        <v>112</v>
      </c>
      <c r="B36" s="78"/>
      <c r="C36" s="78"/>
      <c r="D36" s="78"/>
      <c r="E36" s="78"/>
      <c r="F36" s="78"/>
      <c r="G36" s="78"/>
      <c r="H36" s="78"/>
    </row>
    <row r="37" spans="1:8" s="49" customFormat="1" ht="15.5" x14ac:dyDescent="0.3">
      <c r="A37" s="67">
        <f>A35+1</f>
        <v>14</v>
      </c>
      <c r="B37" s="62" t="s">
        <v>63</v>
      </c>
      <c r="C37" s="58" t="s">
        <v>1</v>
      </c>
      <c r="D37" s="63">
        <v>18.2</v>
      </c>
      <c r="E37" s="64"/>
      <c r="F37" s="58" t="s">
        <v>22</v>
      </c>
      <c r="G37" s="64"/>
      <c r="H37" s="65"/>
    </row>
    <row r="38" spans="1:8" s="49" customFormat="1" ht="15.5" x14ac:dyDescent="0.3">
      <c r="A38" s="67">
        <f>A37+1</f>
        <v>15</v>
      </c>
      <c r="B38" s="62" t="s">
        <v>64</v>
      </c>
      <c r="C38" s="66" t="s">
        <v>0</v>
      </c>
      <c r="D38" s="63">
        <v>3.64</v>
      </c>
      <c r="E38" s="64"/>
      <c r="F38" s="58" t="s">
        <v>22</v>
      </c>
      <c r="G38" s="64"/>
      <c r="H38" s="65"/>
    </row>
    <row r="39" spans="1:8" s="49" customFormat="1" ht="15.5" x14ac:dyDescent="0.3">
      <c r="A39" s="67">
        <f>A38+1</f>
        <v>16</v>
      </c>
      <c r="B39" s="62" t="s">
        <v>65</v>
      </c>
      <c r="C39" s="66" t="s">
        <v>0</v>
      </c>
      <c r="D39" s="63">
        <v>3.9</v>
      </c>
      <c r="E39" s="64"/>
      <c r="F39" s="58" t="s">
        <v>22</v>
      </c>
      <c r="G39" s="64"/>
      <c r="H39" s="65"/>
    </row>
    <row r="40" spans="1:8" s="49" customFormat="1" ht="15.5" x14ac:dyDescent="0.3">
      <c r="A40" s="67">
        <f t="shared" ref="A40" si="1">A39+1</f>
        <v>17</v>
      </c>
      <c r="B40" s="62" t="s">
        <v>64</v>
      </c>
      <c r="C40" s="66" t="s">
        <v>0</v>
      </c>
      <c r="D40" s="63">
        <v>35</v>
      </c>
      <c r="E40" s="64"/>
      <c r="F40" s="58" t="s">
        <v>22</v>
      </c>
      <c r="G40" s="64"/>
      <c r="H40" s="65"/>
    </row>
    <row r="41" spans="1:8" s="3" customFormat="1" ht="15.75" customHeight="1" x14ac:dyDescent="0.3">
      <c r="A41" s="77" t="s">
        <v>113</v>
      </c>
      <c r="B41" s="78"/>
      <c r="C41" s="78"/>
      <c r="D41" s="78"/>
      <c r="E41" s="78"/>
      <c r="F41" s="78"/>
      <c r="G41" s="78"/>
      <c r="H41" s="78"/>
    </row>
    <row r="42" spans="1:8" s="48" customFormat="1" ht="15.5" x14ac:dyDescent="0.3">
      <c r="A42" s="56">
        <f>A40+1</f>
        <v>18</v>
      </c>
      <c r="B42" s="57" t="s">
        <v>122</v>
      </c>
      <c r="C42" s="58" t="s">
        <v>42</v>
      </c>
      <c r="D42" s="58" t="s">
        <v>66</v>
      </c>
      <c r="E42" s="59"/>
      <c r="F42" s="58" t="s">
        <v>22</v>
      </c>
      <c r="G42" s="60"/>
      <c r="H42" s="61"/>
    </row>
    <row r="43" spans="1:8" s="48" customFormat="1" ht="15.5" x14ac:dyDescent="0.3">
      <c r="A43" s="56">
        <f>A42+1</f>
        <v>19</v>
      </c>
      <c r="B43" s="57" t="s">
        <v>67</v>
      </c>
      <c r="C43" s="58" t="s">
        <v>42</v>
      </c>
      <c r="D43" s="58" t="s">
        <v>68</v>
      </c>
      <c r="E43" s="59"/>
      <c r="F43" s="58" t="s">
        <v>22</v>
      </c>
      <c r="G43" s="60"/>
      <c r="H43" s="61"/>
    </row>
    <row r="44" spans="1:8" s="48" customFormat="1" ht="15.5" x14ac:dyDescent="0.3">
      <c r="A44" s="56">
        <f>A43+1</f>
        <v>20</v>
      </c>
      <c r="B44" s="57" t="s">
        <v>69</v>
      </c>
      <c r="C44" s="58" t="s">
        <v>42</v>
      </c>
      <c r="D44" s="58" t="s">
        <v>70</v>
      </c>
      <c r="E44" s="59"/>
      <c r="F44" s="58" t="s">
        <v>22</v>
      </c>
      <c r="G44" s="60"/>
      <c r="H44" s="61"/>
    </row>
    <row r="45" spans="1:8" s="49" customFormat="1" ht="15.5" x14ac:dyDescent="0.3">
      <c r="A45" s="56">
        <f t="shared" ref="A45:A53" si="2">A44+1</f>
        <v>21</v>
      </c>
      <c r="B45" s="62" t="s">
        <v>46</v>
      </c>
      <c r="C45" s="63" t="s">
        <v>42</v>
      </c>
      <c r="D45" s="63" t="s">
        <v>71</v>
      </c>
      <c r="E45" s="64"/>
      <c r="F45" s="58" t="s">
        <v>22</v>
      </c>
      <c r="G45" s="64"/>
      <c r="H45" s="65"/>
    </row>
    <row r="46" spans="1:8" s="49" customFormat="1" ht="15.5" x14ac:dyDescent="0.3">
      <c r="A46" s="56">
        <f t="shared" si="2"/>
        <v>22</v>
      </c>
      <c r="B46" s="62" t="s">
        <v>47</v>
      </c>
      <c r="C46" s="63" t="s">
        <v>42</v>
      </c>
      <c r="D46" s="63" t="s">
        <v>72</v>
      </c>
      <c r="E46" s="64"/>
      <c r="F46" s="58" t="s">
        <v>22</v>
      </c>
      <c r="G46" s="64"/>
      <c r="H46" s="65"/>
    </row>
    <row r="47" spans="1:8" s="49" customFormat="1" ht="15.5" x14ac:dyDescent="0.3">
      <c r="A47" s="56">
        <f t="shared" si="2"/>
        <v>23</v>
      </c>
      <c r="B47" s="62" t="s">
        <v>48</v>
      </c>
      <c r="C47" s="63" t="s">
        <v>42</v>
      </c>
      <c r="D47" s="63" t="s">
        <v>73</v>
      </c>
      <c r="E47" s="64"/>
      <c r="F47" s="58" t="s">
        <v>22</v>
      </c>
      <c r="G47" s="64"/>
      <c r="H47" s="65"/>
    </row>
    <row r="48" spans="1:8" s="49" customFormat="1" ht="15.5" x14ac:dyDescent="0.3">
      <c r="A48" s="56">
        <f t="shared" si="2"/>
        <v>24</v>
      </c>
      <c r="B48" s="62" t="s">
        <v>49</v>
      </c>
      <c r="C48" s="63" t="s">
        <v>42</v>
      </c>
      <c r="D48" s="63" t="s">
        <v>74</v>
      </c>
      <c r="E48" s="64"/>
      <c r="F48" s="58" t="s">
        <v>22</v>
      </c>
      <c r="G48" s="64"/>
      <c r="H48" s="65"/>
    </row>
    <row r="49" spans="1:8" s="49" customFormat="1" ht="15.5" x14ac:dyDescent="0.3">
      <c r="A49" s="56">
        <f t="shared" si="2"/>
        <v>25</v>
      </c>
      <c r="B49" s="62" t="s">
        <v>50</v>
      </c>
      <c r="C49" s="63" t="s">
        <v>42</v>
      </c>
      <c r="D49" s="63" t="s">
        <v>75</v>
      </c>
      <c r="E49" s="64"/>
      <c r="F49" s="58" t="s">
        <v>22</v>
      </c>
      <c r="G49" s="64"/>
      <c r="H49" s="65"/>
    </row>
    <row r="50" spans="1:8" s="49" customFormat="1" ht="15.5" x14ac:dyDescent="0.3">
      <c r="A50" s="56">
        <f t="shared" si="2"/>
        <v>26</v>
      </c>
      <c r="B50" s="62" t="s">
        <v>51</v>
      </c>
      <c r="C50" s="63" t="s">
        <v>42</v>
      </c>
      <c r="D50" s="63" t="s">
        <v>76</v>
      </c>
      <c r="E50" s="64"/>
      <c r="F50" s="58" t="s">
        <v>22</v>
      </c>
      <c r="G50" s="64"/>
      <c r="H50" s="65"/>
    </row>
    <row r="51" spans="1:8" s="48" customFormat="1" ht="15.5" x14ac:dyDescent="0.3">
      <c r="A51" s="56">
        <f t="shared" si="2"/>
        <v>27</v>
      </c>
      <c r="B51" s="57" t="s">
        <v>24</v>
      </c>
      <c r="C51" s="58" t="s">
        <v>0</v>
      </c>
      <c r="D51" s="58">
        <v>40</v>
      </c>
      <c r="E51" s="59"/>
      <c r="F51" s="58" t="s">
        <v>22</v>
      </c>
      <c r="G51" s="60"/>
      <c r="H51" s="61"/>
    </row>
    <row r="52" spans="1:8" s="49" customFormat="1" ht="15.5" x14ac:dyDescent="0.3">
      <c r="A52" s="56">
        <f t="shared" si="2"/>
        <v>28</v>
      </c>
      <c r="B52" s="62" t="s">
        <v>60</v>
      </c>
      <c r="C52" s="66" t="s">
        <v>0</v>
      </c>
      <c r="D52" s="63">
        <v>9.64</v>
      </c>
      <c r="E52" s="64"/>
      <c r="F52" s="58" t="s">
        <v>22</v>
      </c>
      <c r="G52" s="64"/>
      <c r="H52" s="65"/>
    </row>
    <row r="53" spans="1:8" s="49" customFormat="1" ht="15.5" x14ac:dyDescent="0.3">
      <c r="A53" s="56">
        <f t="shared" si="2"/>
        <v>29</v>
      </c>
      <c r="B53" s="62" t="s">
        <v>61</v>
      </c>
      <c r="C53" s="66" t="s">
        <v>0</v>
      </c>
      <c r="D53" s="63">
        <v>38.56</v>
      </c>
      <c r="E53" s="64"/>
      <c r="F53" s="58" t="s">
        <v>22</v>
      </c>
      <c r="G53" s="64"/>
      <c r="H53" s="65"/>
    </row>
    <row r="54" spans="1:8" s="3" customFormat="1" ht="15.75" customHeight="1" x14ac:dyDescent="0.3">
      <c r="A54" s="77" t="s">
        <v>114</v>
      </c>
      <c r="B54" s="78"/>
      <c r="C54" s="78"/>
      <c r="D54" s="78"/>
      <c r="E54" s="78"/>
      <c r="F54" s="78"/>
      <c r="G54" s="78"/>
      <c r="H54" s="78"/>
    </row>
    <row r="55" spans="1:8" s="49" customFormat="1" ht="15.5" x14ac:dyDescent="0.3">
      <c r="A55" s="67">
        <f>A53+1</f>
        <v>30</v>
      </c>
      <c r="B55" s="62" t="s">
        <v>63</v>
      </c>
      <c r="C55" s="58" t="s">
        <v>1</v>
      </c>
      <c r="D55" s="63">
        <v>42</v>
      </c>
      <c r="E55" s="64"/>
      <c r="F55" s="58" t="s">
        <v>22</v>
      </c>
      <c r="G55" s="64"/>
      <c r="H55" s="65"/>
    </row>
    <row r="56" spans="1:8" s="49" customFormat="1" ht="15.5" x14ac:dyDescent="0.3">
      <c r="A56" s="67">
        <f>A55+1</f>
        <v>31</v>
      </c>
      <c r="B56" s="62" t="s">
        <v>64</v>
      </c>
      <c r="C56" s="66" t="s">
        <v>0</v>
      </c>
      <c r="D56" s="63">
        <v>8.4</v>
      </c>
      <c r="E56" s="64"/>
      <c r="F56" s="58" t="s">
        <v>22</v>
      </c>
      <c r="G56" s="64"/>
      <c r="H56" s="65"/>
    </row>
    <row r="57" spans="1:8" s="49" customFormat="1" ht="15.5" x14ac:dyDescent="0.3">
      <c r="A57" s="67">
        <f>A56+1</f>
        <v>32</v>
      </c>
      <c r="B57" s="62" t="s">
        <v>65</v>
      </c>
      <c r="C57" s="66" t="s">
        <v>0</v>
      </c>
      <c r="D57" s="63">
        <v>3.9</v>
      </c>
      <c r="E57" s="64"/>
      <c r="F57" s="58" t="s">
        <v>22</v>
      </c>
      <c r="G57" s="64"/>
      <c r="H57" s="65"/>
    </row>
    <row r="58" spans="1:8" s="49" customFormat="1" ht="15.5" x14ac:dyDescent="0.3">
      <c r="A58" s="67">
        <f t="shared" ref="A58" si="3">A57+1</f>
        <v>33</v>
      </c>
      <c r="B58" s="62" t="s">
        <v>64</v>
      </c>
      <c r="C58" s="66" t="s">
        <v>0</v>
      </c>
      <c r="D58" s="63">
        <v>35</v>
      </c>
      <c r="E58" s="64"/>
      <c r="F58" s="58" t="s">
        <v>22</v>
      </c>
      <c r="G58" s="64"/>
      <c r="H58" s="65"/>
    </row>
    <row r="59" spans="1:8" s="2" customFormat="1" ht="15" customHeight="1" x14ac:dyDescent="0.3">
      <c r="A59" s="77" t="s">
        <v>115</v>
      </c>
      <c r="B59" s="78"/>
      <c r="C59" s="78"/>
      <c r="D59" s="78"/>
      <c r="E59" s="78"/>
      <c r="F59" s="78"/>
      <c r="G59" s="78"/>
      <c r="H59" s="78"/>
    </row>
    <row r="60" spans="1:8" s="49" customFormat="1" ht="46.5" x14ac:dyDescent="0.3">
      <c r="A60" s="67">
        <f>A58+1</f>
        <v>34</v>
      </c>
      <c r="B60" s="62" t="s">
        <v>77</v>
      </c>
      <c r="C60" s="66" t="s">
        <v>0</v>
      </c>
      <c r="D60" s="63">
        <v>5999</v>
      </c>
      <c r="E60" s="64"/>
      <c r="F60" s="58" t="s">
        <v>22</v>
      </c>
      <c r="G60" s="64"/>
      <c r="H60" s="65"/>
    </row>
    <row r="61" spans="1:8" s="49" customFormat="1" ht="15.5" x14ac:dyDescent="0.3">
      <c r="A61" s="67">
        <f>A60+1</f>
        <v>35</v>
      </c>
      <c r="B61" s="62" t="s">
        <v>78</v>
      </c>
      <c r="C61" s="66" t="s">
        <v>0</v>
      </c>
      <c r="D61" s="63">
        <v>37812</v>
      </c>
      <c r="E61" s="64"/>
      <c r="F61" s="58" t="s">
        <v>22</v>
      </c>
      <c r="G61" s="64"/>
      <c r="H61" s="65"/>
    </row>
    <row r="62" spans="1:8" s="2" customFormat="1" ht="15" customHeight="1" x14ac:dyDescent="0.3">
      <c r="A62" s="79" t="s">
        <v>116</v>
      </c>
      <c r="B62" s="79"/>
      <c r="C62" s="79"/>
      <c r="D62" s="79"/>
      <c r="E62" s="79"/>
      <c r="F62" s="79"/>
    </row>
    <row r="63" spans="1:8" s="49" customFormat="1" ht="15.5" x14ac:dyDescent="0.3">
      <c r="A63" s="67">
        <f>A61+1</f>
        <v>36</v>
      </c>
      <c r="B63" s="62" t="s">
        <v>24</v>
      </c>
      <c r="C63" s="66" t="s">
        <v>0</v>
      </c>
      <c r="D63" s="63">
        <v>1765</v>
      </c>
      <c r="E63" s="64"/>
      <c r="F63" s="58" t="s">
        <v>22</v>
      </c>
      <c r="G63" s="64"/>
      <c r="H63" s="65"/>
    </row>
    <row r="64" spans="1:8" s="2" customFormat="1" ht="15" customHeight="1" x14ac:dyDescent="0.3">
      <c r="A64" s="79" t="s">
        <v>117</v>
      </c>
      <c r="B64" s="79"/>
      <c r="C64" s="79"/>
      <c r="D64" s="79"/>
      <c r="E64" s="79"/>
      <c r="F64" s="79"/>
    </row>
    <row r="65" spans="1:8" s="49" customFormat="1" ht="15.5" x14ac:dyDescent="0.3">
      <c r="A65" s="67">
        <f>A63+1</f>
        <v>37</v>
      </c>
      <c r="B65" s="62" t="s">
        <v>79</v>
      </c>
      <c r="C65" s="66" t="s">
        <v>0</v>
      </c>
      <c r="D65" s="63">
        <v>33</v>
      </c>
      <c r="E65" s="64"/>
      <c r="F65" s="58" t="s">
        <v>22</v>
      </c>
      <c r="G65" s="64"/>
      <c r="H65" s="65"/>
    </row>
    <row r="66" spans="1:8" s="49" customFormat="1" ht="15.5" x14ac:dyDescent="0.3">
      <c r="A66" s="67">
        <f t="shared" ref="A66" si="4">A65+1</f>
        <v>38</v>
      </c>
      <c r="B66" s="57" t="s">
        <v>23</v>
      </c>
      <c r="C66" s="63" t="s">
        <v>3</v>
      </c>
      <c r="D66" s="63">
        <v>3</v>
      </c>
      <c r="E66" s="64"/>
      <c r="F66" s="58" t="s">
        <v>22</v>
      </c>
      <c r="G66" s="64"/>
      <c r="H66" s="65"/>
    </row>
    <row r="67" spans="1:8" s="2" customFormat="1" ht="15" customHeight="1" x14ac:dyDescent="0.3">
      <c r="A67" s="79" t="s">
        <v>118</v>
      </c>
      <c r="B67" s="79"/>
      <c r="C67" s="79"/>
      <c r="D67" s="79"/>
      <c r="E67" s="79"/>
      <c r="F67" s="79"/>
    </row>
    <row r="68" spans="1:8" s="49" customFormat="1" ht="15.5" x14ac:dyDescent="0.3">
      <c r="A68" s="67">
        <f>A66+1</f>
        <v>39</v>
      </c>
      <c r="B68" s="62" t="s">
        <v>80</v>
      </c>
      <c r="C68" s="63" t="s">
        <v>3</v>
      </c>
      <c r="D68" s="63">
        <v>22</v>
      </c>
      <c r="E68" s="64"/>
      <c r="F68" s="58" t="s">
        <v>22</v>
      </c>
      <c r="G68" s="64"/>
      <c r="H68" s="65"/>
    </row>
    <row r="69" spans="1:8" s="49" customFormat="1" ht="31" x14ac:dyDescent="0.3">
      <c r="A69" s="67">
        <f>A68+1</f>
        <v>40</v>
      </c>
      <c r="B69" s="62" t="s">
        <v>83</v>
      </c>
      <c r="C69" s="63" t="s">
        <v>3</v>
      </c>
      <c r="D69" s="63">
        <v>79</v>
      </c>
      <c r="E69" s="64"/>
      <c r="F69" s="58" t="s">
        <v>22</v>
      </c>
      <c r="G69" s="64"/>
      <c r="H69" s="65"/>
    </row>
    <row r="70" spans="1:8" s="49" customFormat="1" ht="15.5" x14ac:dyDescent="0.3">
      <c r="A70" s="67">
        <f>A69+1</f>
        <v>41</v>
      </c>
      <c r="B70" s="62" t="s">
        <v>81</v>
      </c>
      <c r="C70" s="63" t="s">
        <v>82</v>
      </c>
      <c r="D70" s="63">
        <v>0.92300000000000004</v>
      </c>
      <c r="E70" s="64"/>
      <c r="F70" s="58" t="s">
        <v>22</v>
      </c>
      <c r="G70" s="64"/>
      <c r="H70" s="65"/>
    </row>
    <row r="71" spans="1:8" s="2" customFormat="1" ht="15" customHeight="1" x14ac:dyDescent="0.3">
      <c r="A71" s="80" t="s">
        <v>119</v>
      </c>
      <c r="B71" s="81"/>
      <c r="C71" s="81"/>
      <c r="D71" s="81"/>
      <c r="E71" s="81"/>
      <c r="F71" s="81"/>
      <c r="G71" s="81"/>
      <c r="H71" s="81"/>
    </row>
    <row r="72" spans="1:8" s="49" customFormat="1" ht="15.5" x14ac:dyDescent="0.3">
      <c r="A72" s="67">
        <f>A70+1</f>
        <v>42</v>
      </c>
      <c r="B72" s="62" t="s">
        <v>84</v>
      </c>
      <c r="C72" s="63" t="s">
        <v>82</v>
      </c>
      <c r="D72" s="63">
        <v>0.40799999999999997</v>
      </c>
      <c r="E72" s="64"/>
      <c r="F72" s="58" t="s">
        <v>22</v>
      </c>
      <c r="G72" s="64"/>
      <c r="H72" s="65"/>
    </row>
    <row r="73" spans="1:8" s="49" customFormat="1" ht="15.5" x14ac:dyDescent="0.3">
      <c r="A73" s="67">
        <f>A72+1</f>
        <v>43</v>
      </c>
      <c r="B73" s="62" t="s">
        <v>90</v>
      </c>
      <c r="C73" s="63" t="s">
        <v>82</v>
      </c>
      <c r="D73" s="68">
        <f>16*8.48/1000</f>
        <v>0.13568</v>
      </c>
      <c r="E73" s="64"/>
      <c r="F73" s="58" t="s">
        <v>22</v>
      </c>
      <c r="G73" s="64"/>
      <c r="H73" s="65"/>
    </row>
    <row r="74" spans="1:8" s="49" customFormat="1" ht="15.5" x14ac:dyDescent="0.3">
      <c r="A74" s="67">
        <f>A73+1</f>
        <v>44</v>
      </c>
      <c r="B74" s="62" t="s">
        <v>91</v>
      </c>
      <c r="C74" s="63" t="s">
        <v>82</v>
      </c>
      <c r="D74" s="68">
        <f>6.4*0.0122</f>
        <v>7.8080000000000011E-2</v>
      </c>
      <c r="E74" s="64"/>
      <c r="F74" s="58" t="s">
        <v>22</v>
      </c>
      <c r="G74" s="64"/>
      <c r="H74" s="65"/>
    </row>
    <row r="75" spans="1:8" s="49" customFormat="1" ht="15.5" x14ac:dyDescent="0.3">
      <c r="A75" s="67">
        <f>A74+1</f>
        <v>45</v>
      </c>
      <c r="B75" s="62" t="s">
        <v>92</v>
      </c>
      <c r="C75" s="63" t="s">
        <v>82</v>
      </c>
      <c r="D75" s="68">
        <f>54*0.000315</f>
        <v>1.7010000000000001E-2</v>
      </c>
      <c r="E75" s="64"/>
      <c r="F75" s="58" t="s">
        <v>22</v>
      </c>
      <c r="G75" s="64"/>
      <c r="H75" s="65"/>
    </row>
    <row r="76" spans="1:8" s="49" customFormat="1" ht="15.5" x14ac:dyDescent="0.3">
      <c r="A76" s="56">
        <f t="shared" ref="A76:A81" si="5">A75+1</f>
        <v>46</v>
      </c>
      <c r="B76" s="62" t="s">
        <v>93</v>
      </c>
      <c r="C76" s="63" t="s">
        <v>42</v>
      </c>
      <c r="D76" s="63" t="s">
        <v>94</v>
      </c>
      <c r="E76" s="64"/>
      <c r="F76" s="58" t="s">
        <v>22</v>
      </c>
      <c r="G76" s="64"/>
      <c r="H76" s="65"/>
    </row>
    <row r="77" spans="1:8" s="49" customFormat="1" ht="15.5" x14ac:dyDescent="0.3">
      <c r="A77" s="56">
        <f t="shared" si="5"/>
        <v>47</v>
      </c>
      <c r="B77" s="62" t="s">
        <v>95</v>
      </c>
      <c r="C77" s="63" t="s">
        <v>42</v>
      </c>
      <c r="D77" s="63" t="s">
        <v>96</v>
      </c>
      <c r="E77" s="64"/>
      <c r="F77" s="58" t="s">
        <v>22</v>
      </c>
      <c r="G77" s="64"/>
      <c r="H77" s="65"/>
    </row>
    <row r="78" spans="1:8" s="49" customFormat="1" ht="15.5" x14ac:dyDescent="0.3">
      <c r="A78" s="56">
        <f t="shared" si="5"/>
        <v>48</v>
      </c>
      <c r="B78" s="62" t="s">
        <v>97</v>
      </c>
      <c r="C78" s="63" t="s">
        <v>42</v>
      </c>
      <c r="D78" s="63" t="s">
        <v>98</v>
      </c>
      <c r="E78" s="64"/>
      <c r="F78" s="58" t="s">
        <v>22</v>
      </c>
      <c r="G78" s="64"/>
      <c r="H78" s="65"/>
    </row>
    <row r="79" spans="1:8" s="49" customFormat="1" ht="15.5" x14ac:dyDescent="0.3">
      <c r="A79" s="56">
        <f t="shared" si="5"/>
        <v>49</v>
      </c>
      <c r="B79" s="62" t="s">
        <v>99</v>
      </c>
      <c r="C79" s="63" t="s">
        <v>3</v>
      </c>
      <c r="D79" s="63">
        <v>20</v>
      </c>
      <c r="E79" s="64"/>
      <c r="F79" s="58" t="s">
        <v>22</v>
      </c>
      <c r="G79" s="64"/>
      <c r="H79" s="65"/>
    </row>
    <row r="80" spans="1:8" s="49" customFormat="1" ht="15.5" x14ac:dyDescent="0.3">
      <c r="A80" s="56">
        <f t="shared" si="5"/>
        <v>50</v>
      </c>
      <c r="B80" s="62" t="s">
        <v>100</v>
      </c>
      <c r="C80" s="63" t="s">
        <v>3</v>
      </c>
      <c r="D80" s="63">
        <v>4</v>
      </c>
      <c r="E80" s="64"/>
      <c r="F80" s="58" t="s">
        <v>22</v>
      </c>
      <c r="G80" s="64"/>
      <c r="H80" s="65"/>
    </row>
    <row r="81" spans="1:8" s="49" customFormat="1" ht="31" x14ac:dyDescent="0.3">
      <c r="A81" s="56">
        <f t="shared" si="5"/>
        <v>51</v>
      </c>
      <c r="B81" s="62" t="s">
        <v>101</v>
      </c>
      <c r="C81" s="63" t="s">
        <v>3</v>
      </c>
      <c r="D81" s="63">
        <v>4</v>
      </c>
      <c r="E81" s="64"/>
      <c r="F81" s="58" t="s">
        <v>22</v>
      </c>
      <c r="G81" s="64"/>
      <c r="H81" s="65"/>
    </row>
    <row r="82" spans="1:8" s="54" customFormat="1" ht="18" x14ac:dyDescent="0.3">
      <c r="A82" s="50" t="s">
        <v>85</v>
      </c>
      <c r="B82" s="51"/>
      <c r="C82" s="52"/>
      <c r="D82" s="52"/>
      <c r="E82" s="52"/>
      <c r="F82" s="52"/>
      <c r="G82" s="53"/>
    </row>
    <row r="83" spans="1:8" s="55" customFormat="1" ht="15.5" x14ac:dyDescent="0.35">
      <c r="A83" s="63">
        <f>A81+1</f>
        <v>52</v>
      </c>
      <c r="B83" s="69" t="s">
        <v>86</v>
      </c>
      <c r="C83" s="70" t="s">
        <v>25</v>
      </c>
      <c r="D83" s="71">
        <f>14*0.32+14*0.028</f>
        <v>4.8720000000000008</v>
      </c>
      <c r="E83" s="72"/>
      <c r="F83" s="73" t="s">
        <v>22</v>
      </c>
      <c r="G83" s="74"/>
      <c r="H83" s="74"/>
    </row>
    <row r="84" spans="1:8" s="49" customFormat="1" ht="31" x14ac:dyDescent="0.3">
      <c r="A84" s="67">
        <f>A83+1</f>
        <v>53</v>
      </c>
      <c r="B84" s="62" t="s">
        <v>87</v>
      </c>
      <c r="C84" s="70" t="s">
        <v>25</v>
      </c>
      <c r="D84" s="63">
        <v>3.4</v>
      </c>
      <c r="E84" s="64"/>
      <c r="F84" s="58" t="s">
        <v>22</v>
      </c>
      <c r="G84" s="64"/>
      <c r="H84" s="65"/>
    </row>
    <row r="85" spans="1:8" s="49" customFormat="1" ht="37.5" customHeight="1" x14ac:dyDescent="0.3">
      <c r="A85" s="67">
        <f t="shared" ref="A85:A86" si="6">A84+1</f>
        <v>54</v>
      </c>
      <c r="B85" s="75" t="s">
        <v>88</v>
      </c>
      <c r="C85" s="70" t="s">
        <v>25</v>
      </c>
      <c r="D85" s="63">
        <v>77.489999999999995</v>
      </c>
      <c r="E85" s="64"/>
      <c r="F85" s="58" t="s">
        <v>22</v>
      </c>
      <c r="G85" s="64"/>
      <c r="H85" s="65"/>
    </row>
    <row r="86" spans="1:8" s="49" customFormat="1" ht="31" x14ac:dyDescent="0.3">
      <c r="A86" s="67">
        <f t="shared" si="6"/>
        <v>55</v>
      </c>
      <c r="B86" s="62" t="s">
        <v>89</v>
      </c>
      <c r="C86" s="70" t="s">
        <v>25</v>
      </c>
      <c r="D86" s="63">
        <v>13.44</v>
      </c>
      <c r="E86" s="64"/>
      <c r="F86" s="58" t="s">
        <v>22</v>
      </c>
      <c r="G86" s="64"/>
      <c r="H86" s="65"/>
    </row>
    <row r="87" spans="1:8" s="3" customFormat="1" ht="15.75" customHeight="1" x14ac:dyDescent="0.3">
      <c r="A87" s="80" t="s">
        <v>120</v>
      </c>
      <c r="B87" s="81"/>
      <c r="C87" s="81"/>
      <c r="D87" s="81"/>
      <c r="E87" s="81"/>
      <c r="F87" s="81"/>
      <c r="G87" s="81"/>
      <c r="H87" s="81"/>
    </row>
    <row r="88" spans="1:8" s="49" customFormat="1" ht="15.5" x14ac:dyDescent="0.3">
      <c r="A88" s="67">
        <f>A86+1</f>
        <v>56</v>
      </c>
      <c r="B88" s="62" t="s">
        <v>102</v>
      </c>
      <c r="C88" s="63" t="s">
        <v>82</v>
      </c>
      <c r="D88" s="63">
        <v>6.6479999999999997</v>
      </c>
      <c r="E88" s="64"/>
      <c r="F88" s="58" t="s">
        <v>22</v>
      </c>
      <c r="G88" s="64"/>
      <c r="H88" s="65"/>
    </row>
    <row r="89" spans="1:8" s="49" customFormat="1" ht="15.5" x14ac:dyDescent="0.3">
      <c r="A89" s="67">
        <f>A88+1</f>
        <v>57</v>
      </c>
      <c r="B89" s="57" t="s">
        <v>24</v>
      </c>
      <c r="C89" s="66" t="s">
        <v>0</v>
      </c>
      <c r="D89" s="63">
        <v>14</v>
      </c>
      <c r="E89" s="64"/>
      <c r="F89" s="58" t="s">
        <v>22</v>
      </c>
      <c r="G89" s="64"/>
      <c r="H89" s="65"/>
    </row>
    <row r="90" spans="1:8" s="49" customFormat="1" ht="15.5" x14ac:dyDescent="0.3">
      <c r="A90" s="67">
        <f>A89+1</f>
        <v>58</v>
      </c>
      <c r="B90" s="62" t="s">
        <v>103</v>
      </c>
      <c r="C90" s="66" t="s">
        <v>0</v>
      </c>
      <c r="D90" s="63">
        <v>9.64</v>
      </c>
      <c r="E90" s="64"/>
      <c r="F90" s="58" t="s">
        <v>22</v>
      </c>
      <c r="G90" s="64"/>
      <c r="H90" s="65"/>
    </row>
    <row r="91" spans="1:8" s="49" customFormat="1" ht="15.5" x14ac:dyDescent="0.3">
      <c r="A91" s="67">
        <f t="shared" ref="A91" si="7">A90+1</f>
        <v>59</v>
      </c>
      <c r="B91" s="62" t="s">
        <v>104</v>
      </c>
      <c r="C91" s="63" t="s">
        <v>25</v>
      </c>
      <c r="D91" s="63">
        <v>11.8</v>
      </c>
      <c r="E91" s="64"/>
      <c r="F91" s="58" t="s">
        <v>22</v>
      </c>
      <c r="G91" s="64"/>
      <c r="H91" s="65"/>
    </row>
    <row r="92" spans="1:8" s="3" customFormat="1" ht="15.75" customHeight="1" x14ac:dyDescent="0.3">
      <c r="A92" s="80" t="s">
        <v>121</v>
      </c>
      <c r="B92" s="81"/>
      <c r="C92" s="81"/>
      <c r="D92" s="81"/>
      <c r="E92" s="81"/>
      <c r="F92" s="81"/>
      <c r="G92" s="81"/>
      <c r="H92" s="81"/>
    </row>
    <row r="93" spans="1:8" s="49" customFormat="1" ht="15.5" x14ac:dyDescent="0.3">
      <c r="A93" s="67">
        <f>A91+1</f>
        <v>60</v>
      </c>
      <c r="B93" s="62" t="s">
        <v>63</v>
      </c>
      <c r="C93" s="66" t="s">
        <v>0</v>
      </c>
      <c r="D93" s="58">
        <v>1166</v>
      </c>
      <c r="E93" s="64"/>
      <c r="F93" s="58" t="s">
        <v>22</v>
      </c>
      <c r="G93" s="64"/>
      <c r="H93" s="65"/>
    </row>
    <row r="94" spans="1:8" s="49" customFormat="1" ht="15.5" x14ac:dyDescent="0.3">
      <c r="A94" s="67">
        <f>A93+1</f>
        <v>61</v>
      </c>
      <c r="B94" s="62" t="s">
        <v>105</v>
      </c>
      <c r="C94" s="66" t="s">
        <v>0</v>
      </c>
      <c r="D94" s="58">
        <v>234</v>
      </c>
      <c r="E94" s="64"/>
      <c r="F94" s="58" t="s">
        <v>22</v>
      </c>
      <c r="G94" s="64"/>
      <c r="H94" s="65"/>
    </row>
    <row r="95" spans="1:8" s="49" customFormat="1" ht="15.5" x14ac:dyDescent="0.3">
      <c r="A95" s="67">
        <f t="shared" ref="A95:A96" si="8">A94+1</f>
        <v>62</v>
      </c>
      <c r="B95" s="62" t="s">
        <v>106</v>
      </c>
      <c r="C95" s="66" t="s">
        <v>0</v>
      </c>
      <c r="D95" s="63">
        <v>3.9</v>
      </c>
      <c r="E95" s="64"/>
      <c r="F95" s="58" t="s">
        <v>22</v>
      </c>
      <c r="G95" s="64"/>
      <c r="H95" s="65"/>
    </row>
    <row r="96" spans="1:8" s="49" customFormat="1" ht="15.5" x14ac:dyDescent="0.3">
      <c r="A96" s="67">
        <f t="shared" si="8"/>
        <v>63</v>
      </c>
      <c r="B96" s="62" t="s">
        <v>105</v>
      </c>
      <c r="C96" s="66" t="s">
        <v>0</v>
      </c>
      <c r="D96" s="63">
        <v>35</v>
      </c>
      <c r="E96" s="64"/>
      <c r="F96" s="58" t="s">
        <v>22</v>
      </c>
      <c r="G96" s="64"/>
      <c r="H96" s="65"/>
    </row>
    <row r="97" spans="1:8" s="2" customFormat="1" ht="19.5" customHeight="1" x14ac:dyDescent="0.3">
      <c r="A97" s="82" t="s">
        <v>107</v>
      </c>
      <c r="B97" s="83"/>
      <c r="C97" s="83"/>
      <c r="D97" s="83"/>
      <c r="E97" s="83"/>
      <c r="F97" s="83"/>
      <c r="G97" s="83"/>
      <c r="H97" s="83"/>
    </row>
    <row r="98" spans="1:8" s="49" customFormat="1" ht="15.5" x14ac:dyDescent="0.3">
      <c r="A98" s="67">
        <f>A96+1</f>
        <v>64</v>
      </c>
      <c r="B98" s="62" t="s">
        <v>111</v>
      </c>
      <c r="C98" s="66" t="s">
        <v>0</v>
      </c>
      <c r="D98" s="76">
        <v>1977.9</v>
      </c>
      <c r="E98" s="64"/>
      <c r="F98" s="58" t="s">
        <v>22</v>
      </c>
      <c r="G98" s="64"/>
      <c r="H98" s="65"/>
    </row>
    <row r="99" spans="1:8" s="1" customFormat="1" ht="13" x14ac:dyDescent="0.3"/>
    <row r="100" spans="1:8" s="1" customFormat="1" ht="13" x14ac:dyDescent="0.3">
      <c r="A100" s="84" t="s">
        <v>36</v>
      </c>
      <c r="B100" s="84"/>
      <c r="C100" s="84"/>
      <c r="D100" s="24"/>
      <c r="E100" s="25"/>
      <c r="F100" s="25"/>
    </row>
    <row r="101" spans="1:8" s="1" customFormat="1" x14ac:dyDescent="0.3">
      <c r="A101" s="26"/>
      <c r="B101" s="27"/>
      <c r="C101" s="27"/>
      <c r="D101" s="28"/>
      <c r="E101" s="29"/>
      <c r="F101" s="29"/>
    </row>
    <row r="102" spans="1:8" s="1" customFormat="1" ht="15.5" x14ac:dyDescent="0.35">
      <c r="A102" s="30" t="s">
        <v>37</v>
      </c>
      <c r="B102" s="31"/>
      <c r="E102" s="32"/>
      <c r="F102" s="33"/>
      <c r="G102" s="34" t="s">
        <v>38</v>
      </c>
      <c r="H102" s="35"/>
    </row>
    <row r="103" spans="1:8" s="1" customFormat="1" ht="15.5" x14ac:dyDescent="0.35">
      <c r="A103" s="30"/>
      <c r="B103" s="31"/>
      <c r="C103" s="36"/>
      <c r="D103" s="37"/>
      <c r="E103" s="34"/>
      <c r="F103" s="35"/>
    </row>
    <row r="104" spans="1:8" s="1" customFormat="1" ht="15.5" x14ac:dyDescent="0.35">
      <c r="A104" s="38" t="s">
        <v>39</v>
      </c>
      <c r="B104" s="39"/>
      <c r="C104" s="40"/>
      <c r="D104" s="41"/>
      <c r="E104" s="42"/>
      <c r="F104" s="35"/>
    </row>
    <row r="105" spans="1:8" ht="15.5" x14ac:dyDescent="0.35">
      <c r="A105" s="43" t="s">
        <v>40</v>
      </c>
      <c r="B105" s="39"/>
      <c r="C105" s="4"/>
      <c r="D105" s="4"/>
      <c r="E105" s="44"/>
      <c r="F105" s="45"/>
      <c r="G105" s="46" t="s">
        <v>41</v>
      </c>
      <c r="H105" s="35"/>
    </row>
    <row r="106" spans="1:8" ht="15.5" x14ac:dyDescent="0.35">
      <c r="A106" s="43"/>
      <c r="B106" s="39"/>
      <c r="C106" s="40"/>
      <c r="D106" s="41"/>
      <c r="E106" s="46"/>
      <c r="F106" s="35"/>
    </row>
  </sheetData>
  <mergeCells count="28">
    <mergeCell ref="A100:C100"/>
    <mergeCell ref="F1:H1"/>
    <mergeCell ref="F2:H2"/>
    <mergeCell ref="G10:H10"/>
    <mergeCell ref="G6:H6"/>
    <mergeCell ref="A14:H14"/>
    <mergeCell ref="A15:H15"/>
    <mergeCell ref="A16:H16"/>
    <mergeCell ref="A18:A19"/>
    <mergeCell ref="B18:B19"/>
    <mergeCell ref="C18:C19"/>
    <mergeCell ref="D18:D19"/>
    <mergeCell ref="E18:F18"/>
    <mergeCell ref="G18:G19"/>
    <mergeCell ref="H18:H19"/>
    <mergeCell ref="A21:H21"/>
    <mergeCell ref="A71:H71"/>
    <mergeCell ref="A87:H87"/>
    <mergeCell ref="A92:H92"/>
    <mergeCell ref="A97:H97"/>
    <mergeCell ref="A54:H54"/>
    <mergeCell ref="A64:F64"/>
    <mergeCell ref="A67:F67"/>
    <mergeCell ref="A22:H22"/>
    <mergeCell ref="A36:H36"/>
    <mergeCell ref="A41:H41"/>
    <mergeCell ref="A59:H59"/>
    <mergeCell ref="A62:F62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РВ</vt:lpstr>
      <vt:lpstr>РВ!Область_печати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Г.Ш.</dc:creator>
  <cp:lastModifiedBy>Хамидулин Саяр Гаярович</cp:lastModifiedBy>
  <cp:lastPrinted>2024-12-04T14:08:15Z</cp:lastPrinted>
  <dcterms:created xsi:type="dcterms:W3CDTF">2008-02-01T08:57:11Z</dcterms:created>
  <dcterms:modified xsi:type="dcterms:W3CDTF">2025-03-17T14:14:00Z</dcterms:modified>
</cp:coreProperties>
</file>